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20" yWindow="-120" windowWidth="29040" windowHeight="15720" activeTab="0"/>
  </bookViews>
  <sheets>
    <sheet name="2.pielikums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<sst xmlns="http://schemas.openxmlformats.org/spreadsheetml/2006/main" count="276" uniqueCount="113">
  <si>
    <t>2.pielikums</t>
  </si>
  <si>
    <t>Ludzas novada pašvaldības pagastu ūdenssaimniecības pakalpojumu tarifu aprēķins 2025. g.</t>
  </si>
  <si>
    <t>Posteņi</t>
  </si>
  <si>
    <t>Blontu pagasts</t>
  </si>
  <si>
    <t>Briģu pagasts</t>
  </si>
  <si>
    <t>Ciblas pagasts</t>
  </si>
  <si>
    <t>Cirmas pagasts</t>
  </si>
  <si>
    <t>Goliševas pagasts</t>
  </si>
  <si>
    <t>Isnaudas pagasts</t>
  </si>
  <si>
    <t>Istras pagasts</t>
  </si>
  <si>
    <t>Lauderu pagasts</t>
  </si>
  <si>
    <t>Līdumnieku pagasts</t>
  </si>
  <si>
    <t>Malnavas pagasts</t>
  </si>
  <si>
    <t>Mežvidu pagasts</t>
  </si>
  <si>
    <t>Mērdzenes pagasts</t>
  </si>
  <si>
    <t>Nirzas pagasts</t>
  </si>
  <si>
    <t>Ņukšu pagasts</t>
  </si>
  <si>
    <t>Pasienes pagasts</t>
  </si>
  <si>
    <t>Pildas pagasts</t>
  </si>
  <si>
    <t>Pureņu pagasts</t>
  </si>
  <si>
    <t>Pušmucovas pagasts</t>
  </si>
  <si>
    <t>Rundēnu pagasts</t>
  </si>
  <si>
    <t>Salnavas pagasts</t>
  </si>
  <si>
    <t>Zvirgzdenes pagasts</t>
  </si>
  <si>
    <t>ūdensapgādes pakalpojumi</t>
  </si>
  <si>
    <t>kanalizācijas pakalpojumi</t>
  </si>
  <si>
    <t>1.</t>
  </si>
  <si>
    <t>Pamatlīdzekļu nolietojums un nemateriālo ieguldījumu vērtības norakstījums</t>
  </si>
  <si>
    <t>1.1.</t>
  </si>
  <si>
    <t>Pamatlīdzekļu nolietojums</t>
  </si>
  <si>
    <t>1.1.1.</t>
  </si>
  <si>
    <t>t.sk. ēkas, būves</t>
  </si>
  <si>
    <t>1.1.2.</t>
  </si>
  <si>
    <t>iekārtas, mehānismi</t>
  </si>
  <si>
    <t>1.1.3.</t>
  </si>
  <si>
    <t>pārējie</t>
  </si>
  <si>
    <t>1.2.</t>
  </si>
  <si>
    <t>Nemateriālo ieguldījumu vērtības norakstījums</t>
  </si>
  <si>
    <t>Ekspluatācijas izmaksas (2.+3.+4.)</t>
  </si>
  <si>
    <t>2.</t>
  </si>
  <si>
    <t>Personāla izmaksas</t>
  </si>
  <si>
    <t>2.1.</t>
  </si>
  <si>
    <t>Darba samaksa</t>
  </si>
  <si>
    <t>2.2.</t>
  </si>
  <si>
    <t>Sociālās apdrošināšanas izmaksas</t>
  </si>
  <si>
    <t>3.</t>
  </si>
  <si>
    <t>Pamatlīdzekļu uzturēšanas un remontu izmaksas</t>
  </si>
  <si>
    <t>4.</t>
  </si>
  <si>
    <t>Pārējās saimnieciskās darbības izmaksas</t>
  </si>
  <si>
    <t>4.1.</t>
  </si>
  <si>
    <t>Iepirktā ūdens izmaksas, ja pakalpojumu nodrošināšanai Komersants iepērk ūdeni no cita komersanta tīkla</t>
  </si>
  <si>
    <t>x</t>
  </si>
  <si>
    <t>4.2.</t>
  </si>
  <si>
    <t>Attīrīšanai novadīto notekūdeņu izmaksas, ja Komersants novada savāktos notekūdeņus cita komersanta tīklā</t>
  </si>
  <si>
    <t>4.3.</t>
  </si>
  <si>
    <t>Pārējās administrācijas izmaksas, kas nav iekļautas citur</t>
  </si>
  <si>
    <t>4.4.</t>
  </si>
  <si>
    <t xml:space="preserve">Materiālu izmaksas  </t>
  </si>
  <si>
    <t>4.5.</t>
  </si>
  <si>
    <t>Elektroenerģijas, kurināmā, siltumenerģijas, gāzes izmaksas</t>
  </si>
  <si>
    <t>4.6.</t>
  </si>
  <si>
    <t>Apsardzes izmaksas</t>
  </si>
  <si>
    <t>4.7.</t>
  </si>
  <si>
    <t>Transportlīdzekļu uzturēšanas izmaksas</t>
  </si>
  <si>
    <t>4.8.</t>
  </si>
  <si>
    <t>Nekustamā īpašuma nomas izmaksas</t>
  </si>
  <si>
    <t>4.9.</t>
  </si>
  <si>
    <t>Apdrošināšanas izmaksas</t>
  </si>
  <si>
    <t>4.10.</t>
  </si>
  <si>
    <t>Sakaru pakalpojumu izmaksas</t>
  </si>
  <si>
    <t>4.11.</t>
  </si>
  <si>
    <t>Kancelejas preču iegādes izmaksas</t>
  </si>
  <si>
    <t>4.12.</t>
  </si>
  <si>
    <t>Personāla apmācību izmaksas</t>
  </si>
  <si>
    <t>4.13.</t>
  </si>
  <si>
    <t>Juridisko pakalpojumu izmaksas</t>
  </si>
  <si>
    <t>4.14.</t>
  </si>
  <si>
    <t>Vides stāvokļa kontroles izmaksas</t>
  </si>
  <si>
    <t>4.15.</t>
  </si>
  <si>
    <t>Dienesta komandējumu izmaksas</t>
  </si>
  <si>
    <t>4.15.1</t>
  </si>
  <si>
    <t>Ūdens un notekūdeņu uzskaites mēraparātu iegādes un verifikācijas izmaksas</t>
  </si>
  <si>
    <t>4.15.2</t>
  </si>
  <si>
    <t>Dūņu utilizācijas izmaksas</t>
  </si>
  <si>
    <t>4.16.</t>
  </si>
  <si>
    <t>Pārējās izmaksas</t>
  </si>
  <si>
    <t>4.17.</t>
  </si>
  <si>
    <t>Nodevu maksājumi</t>
  </si>
  <si>
    <t>5.</t>
  </si>
  <si>
    <t>Ūdens zudumu un tehnoloģiskā patēriņa izmaksas</t>
  </si>
  <si>
    <t>6.</t>
  </si>
  <si>
    <t>Nodokļu maksājumi</t>
  </si>
  <si>
    <t>7.</t>
  </si>
  <si>
    <t xml:space="preserve">Kredīta procentu maksājumi un pamatsummas atmaksa </t>
  </si>
  <si>
    <t>8.</t>
  </si>
  <si>
    <t>Ieņēmumi saskaņā ar metodikas 13. un 78. punktu</t>
  </si>
  <si>
    <t>Izmaksas kopā EUR (1+2+3+4+5+6+7-8)</t>
  </si>
  <si>
    <t>9.</t>
  </si>
  <si>
    <t>Apgrozījuma rentabilitāte, %</t>
  </si>
  <si>
    <t>Pilnās izmaksas (ar rentabilitāti) EUR</t>
  </si>
  <si>
    <t>10.</t>
  </si>
  <si>
    <t>Kopējais centralizētajā ūdensapgādes inženiertīklā padotā ūdens apjoms m3</t>
  </si>
  <si>
    <t>11.</t>
  </si>
  <si>
    <t>Lietotājiem piegādātā ūdens apjoms m3</t>
  </si>
  <si>
    <t>12.</t>
  </si>
  <si>
    <t>No lietotājiem savākto notekūdeņu apjoms  m3</t>
  </si>
  <si>
    <t>Ūdensapgādes pakalpojumu tarifs</t>
  </si>
  <si>
    <t xml:space="preserve">Kanalizācijas pakalpojumu tarifs </t>
  </si>
  <si>
    <r>
      <t>EUR/m</t>
    </r>
    <r>
      <rPr>
        <b/>
        <vertAlign val="superscript"/>
        <sz val="10"/>
        <color theme="1"/>
        <rFont val="Times New Roman"/>
        <family val="1"/>
        <charset val="186"/>
      </rPr>
      <t>3</t>
    </r>
  </si>
  <si>
    <t>Ūdenssaimniecības pakalpojumu tarifs</t>
  </si>
  <si>
    <t>Ludzas novada pašvaldības domes</t>
  </si>
  <si>
    <t>2026. gada 25. marta sēdes</t>
  </si>
  <si>
    <t>lēmumam Nr. 181 (protokols Nr.3, 17.§)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</si>
</sst>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vertAlign val="superscript"/>
      <sz val="10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auto="1"/>
      </right>
      <top style="thin">
        <color rgb="FF000000"/>
      </top>
      <bottom style="thin">
        <color rgb="FF000000"/>
      </bottom>
    </border>
    <border>
      <left style="medium">
        <color auto="1"/>
      </left>
      <right/>
      <top style="thin">
        <color rgb="FF000000"/>
      </top>
      <bottom style="thin">
        <color rgb="FF000000"/>
      </bottom>
    </border>
    <border>
      <left/>
      <right/>
      <top style="medium">
        <color auto="1"/>
      </top>
      <bottom style="thin">
        <color rgb="FF000000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rgb="FF000000"/>
      </bottom>
    </border>
    <border>
      <left style="medium">
        <color auto="1"/>
      </left>
      <right/>
      <top style="medium">
        <color auto="1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auto="1"/>
      </left>
      <right/>
      <top/>
      <bottom style="thin">
        <color rgb="FF000000"/>
      </bottom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auto="1"/>
      </left>
      <right/>
      <top style="thin">
        <color rgb="FF000000"/>
      </top>
      <bottom style="medium">
        <color auto="1"/>
      </bottom>
    </border>
    <border>
      <left/>
      <right style="medium">
        <color auto="1"/>
      </right>
      <top style="thin">
        <color rgb="FF000000"/>
      </top>
      <bottom style="medium">
        <color auto="1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</cellStyleXfs>
  <cellXfs count="111">
    <xf numFmtId="0" fontId="0" fillId="0" borderId="0" xfId="0"/>
    <xf numFmtId="4" fontId="6" fillId="0" borderId="1" xfId="0" applyNumberFormat="1" applyFont="1" applyBorder="1" applyAlignment="1">
      <alignment horizontal="center" wrapText="1"/>
    </xf>
    <xf numFmtId="4" fontId="6" fillId="0" borderId="2" xfId="0" applyNumberFormat="1" applyFont="1" applyBorder="1" applyAlignment="1">
      <alignment horizontal="center" wrapText="1"/>
    </xf>
    <xf numFmtId="4" fontId="6" fillId="0" borderId="3" xfId="0" applyNumberFormat="1" applyFont="1" applyBorder="1" applyAlignment="1">
      <alignment horizontal="center" wrapText="1"/>
    </xf>
    <xf numFmtId="1" fontId="5" fillId="0" borderId="4" xfId="20" applyNumberFormat="1" applyFont="1" applyBorder="1" applyAlignment="1">
      <alignment horizontal="center"/>
      <protection/>
    </xf>
    <xf numFmtId="1" fontId="5" fillId="0" borderId="5" xfId="20" applyNumberFormat="1" applyFont="1" applyBorder="1" applyAlignment="1">
      <alignment horizontal="center"/>
      <protection/>
    </xf>
    <xf numFmtId="1" fontId="5" fillId="0" borderId="6" xfId="20" applyNumberFormat="1" applyFont="1" applyBorder="1" applyAlignment="1">
      <alignment horizontal="center"/>
      <protection/>
    </xf>
    <xf numFmtId="1" fontId="5" fillId="0" borderId="7" xfId="20" applyNumberFormat="1" applyFont="1" applyBorder="1" applyAlignment="1">
      <alignment horizontal="center"/>
      <protection/>
    </xf>
    <xf numFmtId="1" fontId="5" fillId="0" borderId="8" xfId="20" applyNumberFormat="1" applyFont="1" applyBorder="1" applyAlignment="1">
      <alignment horizontal="center"/>
      <protection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5" fillId="0" borderId="13" xfId="20" applyNumberFormat="1" applyFont="1" applyBorder="1" applyAlignment="1">
      <alignment horizontal="center"/>
      <protection/>
    </xf>
    <xf numFmtId="1" fontId="5" fillId="0" borderId="14" xfId="20" applyNumberFormat="1" applyFont="1" applyBorder="1" applyAlignment="1">
      <alignment horizontal="center"/>
      <protection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3" fontId="2" fillId="0" borderId="0" xfId="0" applyNumberFormat="1" applyFont="1"/>
    <xf numFmtId="1" fontId="3" fillId="0" borderId="0" xfId="0" applyNumberFormat="1" applyFont="1" applyAlignment="1">
      <alignment horizontal="left"/>
    </xf>
    <xf numFmtId="0" fontId="4" fillId="0" borderId="0" xfId="0" applyFont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 wrapText="1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23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4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8" fillId="0" borderId="20" xfId="0" applyFont="1" applyBorder="1" applyAlignment="1">
      <alignment wrapText="1"/>
    </xf>
    <xf numFmtId="3" fontId="8" fillId="0" borderId="20" xfId="0" applyNumberFormat="1" applyFont="1" applyBorder="1" applyAlignment="1">
      <alignment horizontal="center"/>
    </xf>
    <xf numFmtId="3" fontId="8" fillId="0" borderId="25" xfId="0" applyNumberFormat="1" applyFont="1" applyBorder="1" applyAlignment="1">
      <alignment horizontal="center"/>
    </xf>
    <xf numFmtId="0" fontId="6" fillId="0" borderId="20" xfId="0" applyFont="1" applyBorder="1" applyAlignment="1">
      <alignment wrapText="1"/>
    </xf>
    <xf numFmtId="3" fontId="8" fillId="0" borderId="26" xfId="0" applyNumberFormat="1" applyFont="1" applyBorder="1" applyAlignment="1">
      <alignment horizontal="center"/>
    </xf>
    <xf numFmtId="0" fontId="6" fillId="0" borderId="27" xfId="0" applyFont="1" applyBorder="1" applyAlignment="1">
      <alignment horizontal="left"/>
    </xf>
    <xf numFmtId="0" fontId="8" fillId="0" borderId="0" xfId="0" applyFont="1" applyAlignment="1">
      <alignment wrapText="1"/>
    </xf>
    <xf numFmtId="3" fontId="8" fillId="0" borderId="28" xfId="0" applyNumberFormat="1" applyFont="1" applyBorder="1" applyAlignment="1">
      <alignment horizontal="center"/>
    </xf>
    <xf numFmtId="3" fontId="8" fillId="0" borderId="29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30" xfId="0" applyNumberFormat="1" applyFont="1" applyBorder="1" applyAlignment="1">
      <alignment horizontal="center"/>
    </xf>
    <xf numFmtId="3" fontId="8" fillId="0" borderId="31" xfId="0" applyNumberFormat="1" applyFont="1" applyBorder="1" applyAlignment="1">
      <alignment horizontal="center"/>
    </xf>
    <xf numFmtId="0" fontId="9" fillId="0" borderId="20" xfId="0" applyFont="1" applyBorder="1" applyAlignment="1">
      <alignment horizontal="left" wrapText="1"/>
    </xf>
    <xf numFmtId="0" fontId="6" fillId="0" borderId="0" xfId="0" applyFont="1" applyAlignment="1">
      <alignment wrapText="1"/>
    </xf>
    <xf numFmtId="3" fontId="6" fillId="0" borderId="28" xfId="0" applyNumberFormat="1" applyFont="1" applyBorder="1"/>
    <xf numFmtId="3" fontId="6" fillId="0" borderId="29" xfId="0" applyNumberFormat="1" applyFont="1" applyBorder="1"/>
    <xf numFmtId="3" fontId="6" fillId="0" borderId="0" xfId="0" applyNumberFormat="1" applyFont="1"/>
    <xf numFmtId="3" fontId="6" fillId="0" borderId="30" xfId="0" applyNumberFormat="1" applyFont="1" applyBorder="1"/>
    <xf numFmtId="3" fontId="6" fillId="0" borderId="31" xfId="0" applyNumberFormat="1" applyFont="1" applyBorder="1"/>
    <xf numFmtId="3" fontId="6" fillId="0" borderId="28" xfId="0" applyNumberFormat="1" applyFont="1" applyBorder="1" applyAlignment="1">
      <alignment horizontal="center"/>
    </xf>
    <xf numFmtId="3" fontId="6" fillId="0" borderId="29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30" xfId="0" applyNumberFormat="1" applyFont="1" applyBorder="1" applyAlignment="1">
      <alignment horizontal="center"/>
    </xf>
    <xf numFmtId="3" fontId="6" fillId="0" borderId="31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left"/>
    </xf>
    <xf numFmtId="3" fontId="6" fillId="0" borderId="21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0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25" xfId="0" applyNumberFormat="1" applyFont="1" applyBorder="1" applyAlignment="1">
      <alignment horizontal="center"/>
    </xf>
    <xf numFmtId="3" fontId="8" fillId="0" borderId="32" xfId="0" applyNumberFormat="1" applyFont="1" applyBorder="1" applyAlignment="1">
      <alignment horizontal="center"/>
    </xf>
    <xf numFmtId="3" fontId="8" fillId="0" borderId="33" xfId="0" applyNumberFormat="1" applyFont="1" applyBorder="1" applyAlignment="1">
      <alignment horizontal="center"/>
    </xf>
    <xf numFmtId="3" fontId="8" fillId="0" borderId="34" xfId="0" applyNumberFormat="1" applyFont="1" applyBorder="1" applyAlignment="1">
      <alignment horizontal="center"/>
    </xf>
    <xf numFmtId="0" fontId="7" fillId="0" borderId="20" xfId="0" applyFont="1" applyBorder="1" applyAlignment="1">
      <alignment horizontal="left" vertical="center" wrapText="1"/>
    </xf>
    <xf numFmtId="3" fontId="8" fillId="0" borderId="35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9" fillId="0" borderId="21" xfId="0" applyNumberFormat="1" applyFont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3" fontId="9" fillId="0" borderId="23" xfId="0" applyNumberFormat="1" applyFont="1" applyBorder="1" applyAlignment="1">
      <alignment horizontal="center"/>
    </xf>
    <xf numFmtId="3" fontId="9" fillId="0" borderId="20" xfId="0" applyNumberFormat="1" applyFont="1" applyBorder="1" applyAlignment="1">
      <alignment horizontal="center"/>
    </xf>
    <xf numFmtId="3" fontId="9" fillId="0" borderId="24" xfId="0" applyNumberFormat="1" applyFont="1" applyBorder="1" applyAlignment="1">
      <alignment horizontal="center"/>
    </xf>
    <xf numFmtId="3" fontId="9" fillId="0" borderId="25" xfId="0" applyNumberFormat="1" applyFont="1" applyBorder="1" applyAlignment="1">
      <alignment horizontal="center"/>
    </xf>
    <xf numFmtId="0" fontId="6" fillId="0" borderId="20" xfId="0" applyFont="1" applyBorder="1" applyAlignment="1">
      <alignment horizontal="left" wrapText="1"/>
    </xf>
    <xf numFmtId="3" fontId="10" fillId="0" borderId="24" xfId="0" applyNumberFormat="1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6" fillId="0" borderId="18" xfId="0" applyFont="1" applyBorder="1" applyAlignment="1">
      <alignment horizontal="left" wrapText="1"/>
    </xf>
    <xf numFmtId="0" fontId="6" fillId="0" borderId="37" xfId="0" applyFont="1" applyBorder="1" applyAlignment="1">
      <alignment horizontal="left"/>
    </xf>
    <xf numFmtId="0" fontId="6" fillId="0" borderId="38" xfId="0" applyFont="1" applyBorder="1" applyAlignment="1">
      <alignment horizontal="left" wrapText="1"/>
    </xf>
    <xf numFmtId="4" fontId="6" fillId="0" borderId="21" xfId="0" applyNumberFormat="1" applyFont="1" applyBorder="1" applyAlignment="1">
      <alignment horizontal="center"/>
    </xf>
    <xf numFmtId="4" fontId="6" fillId="0" borderId="23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2" fontId="6" fillId="0" borderId="39" xfId="0" applyNumberFormat="1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30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4" fontId="6" fillId="0" borderId="24" xfId="0" applyNumberFormat="1" applyFont="1" applyBorder="1" applyAlignment="1">
      <alignment horizontal="center" wrapText="1"/>
    </xf>
    <xf numFmtId="4" fontId="6" fillId="0" borderId="26" xfId="0" applyNumberFormat="1" applyFont="1" applyBorder="1" applyAlignment="1">
      <alignment horizontal="center" wrapText="1"/>
    </xf>
    <xf numFmtId="4" fontId="6" fillId="0" borderId="23" xfId="0" applyNumberFormat="1" applyFont="1" applyBorder="1" applyAlignment="1">
      <alignment horizontal="center" wrapText="1"/>
    </xf>
    <xf numFmtId="4" fontId="6" fillId="0" borderId="20" xfId="0" applyNumberFormat="1" applyFont="1" applyBorder="1" applyAlignment="1">
      <alignment horizontal="center" wrapText="1"/>
    </xf>
    <xf numFmtId="4" fontId="6" fillId="0" borderId="25" xfId="0" applyNumberFormat="1" applyFont="1" applyBorder="1" applyAlignment="1">
      <alignment horizontal="center" wrapText="1"/>
    </xf>
    <xf numFmtId="0" fontId="11" fillId="0" borderId="0" xfId="0" applyFont="1" applyAlignment="1">
      <alignment horizontal="right" wrapText="1"/>
    </xf>
    <xf numFmtId="2" fontId="10" fillId="0" borderId="24" xfId="0" applyNumberFormat="1" applyFont="1" applyBorder="1" applyAlignment="1">
      <alignment horizontal="center"/>
    </xf>
    <xf numFmtId="2" fontId="10" fillId="0" borderId="25" xfId="0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2" fontId="10" fillId="0" borderId="20" xfId="0" applyNumberFormat="1" applyFont="1" applyBorder="1" applyAlignment="1">
      <alignment horizontal="center"/>
    </xf>
    <xf numFmtId="2" fontId="10" fillId="0" borderId="21" xfId="0" applyNumberFormat="1" applyFont="1" applyBorder="1" applyAlignment="1">
      <alignment horizontal="center"/>
    </xf>
    <xf numFmtId="2" fontId="10" fillId="0" borderId="26" xfId="0" applyNumberFormat="1" applyFont="1" applyBorder="1" applyAlignment="1">
      <alignment horizontal="center"/>
    </xf>
    <xf numFmtId="9" fontId="2" fillId="0" borderId="0" xfId="0" applyNumberFormat="1" applyFont="1"/>
    <xf numFmtId="4" fontId="6" fillId="0" borderId="35" xfId="0" applyNumberFormat="1" applyFont="1" applyBorder="1" applyAlignment="1">
      <alignment horizontal="center" wrapText="1"/>
    </xf>
    <xf numFmtId="4" fontId="6" fillId="0" borderId="22" xfId="0" applyNumberFormat="1" applyFont="1" applyBorder="1" applyAlignment="1">
      <alignment horizontal="center" wrapText="1"/>
    </xf>
    <xf numFmtId="4" fontId="13" fillId="0" borderId="40" xfId="0" applyNumberFormat="1" applyFont="1" applyBorder="1" applyAlignment="1">
      <alignment horizontal="center" wrapText="1"/>
    </xf>
    <xf numFmtId="4" fontId="13" fillId="0" borderId="41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center" wrapText="1"/>
    </xf>
    <xf numFmtId="4" fontId="13" fillId="0" borderId="42" xfId="0" applyNumberFormat="1" applyFont="1" applyBorder="1" applyAlignment="1">
      <alignment horizontal="center" wrapText="1"/>
    </xf>
    <xf numFmtId="4" fontId="13" fillId="0" borderId="43" xfId="0" applyNumberFormat="1" applyFont="1" applyBorder="1" applyAlignment="1">
      <alignment horizontal="center" wrapText="1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45EC6D0-8643-4D63-AA83-B3A45BBFF1AF}">
  <sheetPr>
    <pageSetUpPr fitToPage="1"/>
  </sheetPr>
  <dimension ref="A1:AT69"/>
  <sheetViews>
    <sheetView tabSelected="1" zoomScale="85" zoomScaleNormal="85" workbookViewId="0" topLeftCell="A1">
      <pane xSplit="2" ySplit="8" topLeftCell="AA66" activePane="bottomRight" state="frozen"/>
      <selection pane="topLeft" activeCell="A1" sqref="A1"/>
      <selection pane="bottomLeft" activeCell="A5" sqref="A5"/>
      <selection pane="topRight" activeCell="C1" sqref="C1"/>
      <selection pane="bottomRight" activeCell="AT6" sqref="AT6"/>
    </sheetView>
  </sheetViews>
  <sheetFormatPr defaultColWidth="8.85428571428571" defaultRowHeight="15"/>
  <cols>
    <col min="1" max="1" width="8" style="15" bestFit="1" customWidth="1"/>
    <col min="2" max="2" width="50.1428571428571" style="16" customWidth="1"/>
    <col min="3" max="3" width="12.4285714285714" style="15" bestFit="1" customWidth="1"/>
    <col min="4" max="4" width="12.7142857142857" style="15" customWidth="1"/>
    <col min="5" max="5" width="12.4285714285714" style="15" bestFit="1" customWidth="1"/>
    <col min="6" max="6" width="12.5714285714286" style="15" customWidth="1"/>
    <col min="7" max="7" width="12.7142857142857" style="15" bestFit="1" customWidth="1"/>
    <col min="8" max="8" width="12.5714285714286" style="15" bestFit="1" customWidth="1"/>
    <col min="9" max="9" width="12.7142857142857" style="15" bestFit="1" customWidth="1"/>
    <col min="10" max="10" width="12.5714285714286" style="15" bestFit="1" customWidth="1"/>
    <col min="11" max="11" width="12.7142857142857" style="15" bestFit="1" customWidth="1"/>
    <col min="12" max="12" width="12.5714285714286" style="15" bestFit="1" customWidth="1"/>
    <col min="13" max="13" width="12.8571428571429" style="15" customWidth="1"/>
    <col min="14" max="14" width="12.1428571428571" style="15" customWidth="1"/>
    <col min="15" max="15" width="12.7142857142857" style="15" bestFit="1" customWidth="1"/>
    <col min="16" max="16" width="12.5714285714286" style="15" bestFit="1" customWidth="1"/>
    <col min="17" max="17" width="12.7142857142857" style="15" bestFit="1" customWidth="1"/>
    <col min="18" max="18" width="12.5714285714286" style="15" bestFit="1" customWidth="1"/>
    <col min="19" max="19" width="12.5714285714286" style="15" customWidth="1"/>
    <col min="20" max="20" width="12.5714285714286" style="15" bestFit="1" customWidth="1"/>
    <col min="21" max="21" width="12.7142857142857" style="15" bestFit="1" customWidth="1"/>
    <col min="22" max="22" width="12.5714285714286" style="15" bestFit="1" customWidth="1"/>
    <col min="23" max="23" width="12.7142857142857" style="15" bestFit="1" customWidth="1"/>
    <col min="24" max="24" width="12.5714285714286" style="15" bestFit="1" customWidth="1"/>
    <col min="25" max="25" width="12.7142857142857" style="15" customWidth="1"/>
    <col min="26" max="26" width="12.1428571428571" style="15" customWidth="1"/>
    <col min="27" max="27" width="12.7142857142857" style="15" bestFit="1" customWidth="1"/>
    <col min="28" max="28" width="12.5714285714286" style="15" bestFit="1" customWidth="1"/>
    <col min="29" max="29" width="12.7142857142857" style="15" customWidth="1"/>
    <col min="30" max="30" width="12.5714285714286" style="15" bestFit="1" customWidth="1"/>
    <col min="31" max="31" width="12.7142857142857" style="15" bestFit="1" customWidth="1"/>
    <col min="32" max="32" width="12.5714285714286" style="15" bestFit="1" customWidth="1"/>
    <col min="33" max="33" width="12.7142857142857" style="15" bestFit="1" customWidth="1"/>
    <col min="34" max="34" width="12.5714285714286" style="15" bestFit="1" customWidth="1"/>
    <col min="35" max="35" width="12.7142857142857" style="15" bestFit="1" customWidth="1"/>
    <col min="36" max="36" width="12.5714285714286" style="15" bestFit="1" customWidth="1"/>
    <col min="37" max="37" width="12.7142857142857" style="15" customWidth="1"/>
    <col min="38" max="38" width="12.5714285714286" style="15" customWidth="1"/>
    <col min="39" max="39" width="12.7142857142857" style="15" bestFit="1" customWidth="1"/>
    <col min="40" max="40" width="12.5714285714286" style="15" bestFit="1" customWidth="1"/>
    <col min="41" max="42" width="12.4285714285714" style="15" customWidth="1"/>
    <col min="43" max="43" width="12.7142857142857" style="15" bestFit="1" customWidth="1"/>
    <col min="44" max="44" width="12.1428571428571" style="15" customWidth="1"/>
    <col min="45" max="16384" width="8.85714285714286" style="15"/>
  </cols>
  <sheetData>
    <row r="1" spans="44:44" ht="15">
      <c r="AR1" s="17" t="s">
        <v>0</v>
      </c>
    </row>
    <row r="2" spans="24:44" ht="15">
      <c r="X2" s="18"/>
      <c r="AR2" s="17" t="s">
        <v>110</v>
      </c>
    </row>
    <row r="3" spans="44:44" ht="15">
      <c r="AR3" s="17" t="s">
        <v>111</v>
      </c>
    </row>
    <row r="4" spans="44:44" ht="15">
      <c r="AR4" s="17" t="s">
        <v>112</v>
      </c>
    </row>
    <row r="5" spans="13:13" ht="20.25">
      <c r="M5" s="19" t="s">
        <v>1</v>
      </c>
    </row>
    <row r="6" ht="15.75" thickBot="1"/>
    <row r="7" spans="1:44" s="20" customFormat="1" ht="15.75">
      <c r="A7" s="12" t="s">
        <v>2</v>
      </c>
      <c r="B7" s="11"/>
      <c r="C7" s="8" t="s">
        <v>3</v>
      </c>
      <c r="D7" s="7"/>
      <c r="E7" s="6" t="s">
        <v>4</v>
      </c>
      <c r="F7" s="5"/>
      <c r="G7" s="14" t="s">
        <v>5</v>
      </c>
      <c r="H7" s="13"/>
      <c r="I7" s="6" t="s">
        <v>6</v>
      </c>
      <c r="J7" s="5"/>
      <c r="K7" s="14" t="s">
        <v>7</v>
      </c>
      <c r="L7" s="13"/>
      <c r="M7" s="4" t="s">
        <v>8</v>
      </c>
      <c r="N7" s="4"/>
      <c r="O7" s="14" t="s">
        <v>9</v>
      </c>
      <c r="P7" s="13"/>
      <c r="Q7" s="6" t="s">
        <v>10</v>
      </c>
      <c r="R7" s="5"/>
      <c r="S7" s="14" t="s">
        <v>11</v>
      </c>
      <c r="T7" s="13"/>
      <c r="U7" s="6" t="s">
        <v>12</v>
      </c>
      <c r="V7" s="5"/>
      <c r="W7" s="14" t="s">
        <v>13</v>
      </c>
      <c r="X7" s="13"/>
      <c r="Y7" s="6" t="s">
        <v>14</v>
      </c>
      <c r="Z7" s="5"/>
      <c r="AA7" s="14" t="s">
        <v>15</v>
      </c>
      <c r="AB7" s="13"/>
      <c r="AC7" s="6" t="s">
        <v>16</v>
      </c>
      <c r="AD7" s="5"/>
      <c r="AE7" s="14" t="s">
        <v>17</v>
      </c>
      <c r="AF7" s="13"/>
      <c r="AG7" s="6" t="s">
        <v>18</v>
      </c>
      <c r="AH7" s="5"/>
      <c r="AI7" s="14" t="s">
        <v>19</v>
      </c>
      <c r="AJ7" s="13"/>
      <c r="AK7" s="6" t="s">
        <v>20</v>
      </c>
      <c r="AL7" s="5"/>
      <c r="AM7" s="14" t="s">
        <v>21</v>
      </c>
      <c r="AN7" s="13"/>
      <c r="AO7" s="6" t="s">
        <v>22</v>
      </c>
      <c r="AP7" s="5"/>
      <c r="AQ7" s="14" t="s">
        <v>23</v>
      </c>
      <c r="AR7" s="13"/>
    </row>
    <row r="8" spans="1:44" ht="25.5">
      <c r="A8" s="10"/>
      <c r="B8" s="9"/>
      <c r="C8" s="21" t="s">
        <v>24</v>
      </c>
      <c r="D8" s="22" t="s">
        <v>25</v>
      </c>
      <c r="E8" s="23" t="s">
        <v>24</v>
      </c>
      <c r="F8" s="24" t="s">
        <v>25</v>
      </c>
      <c r="G8" s="21" t="s">
        <v>24</v>
      </c>
      <c r="H8" s="22" t="s">
        <v>25</v>
      </c>
      <c r="I8" s="23" t="s">
        <v>24</v>
      </c>
      <c r="J8" s="24" t="s">
        <v>25</v>
      </c>
      <c r="K8" s="21" t="s">
        <v>24</v>
      </c>
      <c r="L8" s="22" t="s">
        <v>25</v>
      </c>
      <c r="M8" s="23" t="s">
        <v>24</v>
      </c>
      <c r="N8" s="24" t="s">
        <v>25</v>
      </c>
      <c r="O8" s="21" t="s">
        <v>24</v>
      </c>
      <c r="P8" s="22" t="s">
        <v>25</v>
      </c>
      <c r="Q8" s="23" t="s">
        <v>24</v>
      </c>
      <c r="R8" s="24" t="s">
        <v>25</v>
      </c>
      <c r="S8" s="21" t="s">
        <v>24</v>
      </c>
      <c r="T8" s="22" t="s">
        <v>25</v>
      </c>
      <c r="U8" s="23" t="s">
        <v>24</v>
      </c>
      <c r="V8" s="24" t="s">
        <v>25</v>
      </c>
      <c r="W8" s="21" t="s">
        <v>24</v>
      </c>
      <c r="X8" s="22" t="s">
        <v>25</v>
      </c>
      <c r="Y8" s="23" t="s">
        <v>24</v>
      </c>
      <c r="Z8" s="24" t="s">
        <v>25</v>
      </c>
      <c r="AA8" s="21" t="s">
        <v>24</v>
      </c>
      <c r="AB8" s="22" t="s">
        <v>25</v>
      </c>
      <c r="AC8" s="23" t="s">
        <v>24</v>
      </c>
      <c r="AD8" s="24" t="s">
        <v>25</v>
      </c>
      <c r="AE8" s="21" t="s">
        <v>24</v>
      </c>
      <c r="AF8" s="22" t="s">
        <v>25</v>
      </c>
      <c r="AG8" s="23" t="s">
        <v>24</v>
      </c>
      <c r="AH8" s="24" t="s">
        <v>25</v>
      </c>
      <c r="AI8" s="21" t="s">
        <v>24</v>
      </c>
      <c r="AJ8" s="22" t="s">
        <v>25</v>
      </c>
      <c r="AK8" s="23" t="s">
        <v>24</v>
      </c>
      <c r="AL8" s="24" t="s">
        <v>25</v>
      </c>
      <c r="AM8" s="21" t="s">
        <v>24</v>
      </c>
      <c r="AN8" s="22" t="s">
        <v>25</v>
      </c>
      <c r="AO8" s="23" t="s">
        <v>24</v>
      </c>
      <c r="AP8" s="24" t="s">
        <v>25</v>
      </c>
      <c r="AQ8" s="21" t="s">
        <v>24</v>
      </c>
      <c r="AR8" s="22" t="s">
        <v>25</v>
      </c>
    </row>
    <row r="9" spans="1:44" ht="30">
      <c r="A9" s="25" t="s">
        <v>26</v>
      </c>
      <c r="B9" s="26" t="s">
        <v>27</v>
      </c>
      <c r="C9" s="27">
        <f t="shared" si="0" ref="C9:D9">C10+C14</f>
        <v>2297</v>
      </c>
      <c r="D9" s="28">
        <f t="shared" si="0"/>
        <v>1453</v>
      </c>
      <c r="E9" s="29">
        <v>1455.1345675606472</v>
      </c>
      <c r="F9" s="30">
        <v>2036.3197499999994</v>
      </c>
      <c r="G9" s="31">
        <v>9128.7921000000006</v>
      </c>
      <c r="H9" s="32">
        <v>3495.2149418876102</v>
      </c>
      <c r="I9" s="29">
        <v>703.80251038927986</v>
      </c>
      <c r="J9" s="30">
        <v>179.52118084723392</v>
      </c>
      <c r="K9" s="31">
        <v>6081.7580000000007</v>
      </c>
      <c r="L9" s="32">
        <v>1.476</v>
      </c>
      <c r="M9" s="29">
        <v>1515.4892501097866</v>
      </c>
      <c r="N9" s="30">
        <v>657.68502347652327</v>
      </c>
      <c r="O9" s="31">
        <v>2475.1558453237994</v>
      </c>
      <c r="P9" s="32">
        <v>119.99900099900101</v>
      </c>
      <c r="Q9" s="29">
        <v>0</v>
      </c>
      <c r="R9" s="30">
        <v>4933.2529999999997</v>
      </c>
      <c r="S9" s="31">
        <v>66.038799999999995</v>
      </c>
      <c r="T9" s="32">
        <v>0</v>
      </c>
      <c r="U9" s="29">
        <v>4624.08</v>
      </c>
      <c r="V9" s="30">
        <v>1729.6799999999998</v>
      </c>
      <c r="W9" s="31">
        <v>3385.4400000000005</v>
      </c>
      <c r="X9" s="32">
        <v>3045.24</v>
      </c>
      <c r="Y9" s="29">
        <v>2940.9221138064527</v>
      </c>
      <c r="Z9" s="30">
        <v>3562.7785433930167</v>
      </c>
      <c r="AA9" s="31">
        <v>3164.0375440603616</v>
      </c>
      <c r="AB9" s="32">
        <v>2044.4537070824488</v>
      </c>
      <c r="AC9" s="29">
        <v>1814.2723186468859</v>
      </c>
      <c r="AD9" s="30">
        <v>0</v>
      </c>
      <c r="AE9" s="31">
        <v>515.33966666666663</v>
      </c>
      <c r="AF9" s="32">
        <v>6602.5990000000002</v>
      </c>
      <c r="AG9" s="29">
        <v>381.06299999999999</v>
      </c>
      <c r="AH9" s="30">
        <v>402.36599999999999</v>
      </c>
      <c r="AI9" s="31">
        <v>6467.4489492203811</v>
      </c>
      <c r="AJ9" s="32">
        <v>263.94172116557667</v>
      </c>
      <c r="AK9" s="29">
        <v>478.56550000000004</v>
      </c>
      <c r="AL9" s="30">
        <v>0</v>
      </c>
      <c r="AM9" s="31">
        <v>0</v>
      </c>
      <c r="AN9" s="32">
        <v>0</v>
      </c>
      <c r="AO9" s="29">
        <v>746.52</v>
      </c>
      <c r="AP9" s="30">
        <v>2159.007395697849</v>
      </c>
      <c r="AQ9" s="31">
        <v>1150.4270000000001</v>
      </c>
      <c r="AR9" s="32">
        <v>993.29251283975327</v>
      </c>
    </row>
    <row r="10" spans="1:44" ht="15">
      <c r="A10" s="25" t="s">
        <v>28</v>
      </c>
      <c r="B10" s="33" t="s">
        <v>29</v>
      </c>
      <c r="C10" s="27">
        <f>SUM(C11:C13)</f>
        <v>2297</v>
      </c>
      <c r="D10" s="28">
        <f>SUM(D11:D13)</f>
        <v>1453</v>
      </c>
      <c r="E10" s="29">
        <v>1455.1345675606472</v>
      </c>
      <c r="F10" s="34">
        <v>2036.3197499999994</v>
      </c>
      <c r="G10" s="31">
        <v>9128.7921000000006</v>
      </c>
      <c r="H10" s="35">
        <v>3495.2149418876102</v>
      </c>
      <c r="I10" s="29">
        <v>703.80251038927986</v>
      </c>
      <c r="J10" s="34">
        <v>179.52118084723392</v>
      </c>
      <c r="K10" s="31">
        <v>6081.7580000000007</v>
      </c>
      <c r="L10" s="35">
        <v>1.476</v>
      </c>
      <c r="M10" s="29">
        <v>1515.4892501097866</v>
      </c>
      <c r="N10" s="34">
        <v>657.68502347652327</v>
      </c>
      <c r="O10" s="31">
        <v>2475.1558453237994</v>
      </c>
      <c r="P10" s="35">
        <v>119.99900099900101</v>
      </c>
      <c r="Q10" s="29">
        <v>0</v>
      </c>
      <c r="R10" s="34">
        <v>4933.2529999999997</v>
      </c>
      <c r="S10" s="31">
        <v>66.038799999999995</v>
      </c>
      <c r="T10" s="35">
        <v>0</v>
      </c>
      <c r="U10" s="29">
        <v>4624.08</v>
      </c>
      <c r="V10" s="29">
        <v>1729.6799999999998</v>
      </c>
      <c r="W10" s="31">
        <v>3385.4400000000005</v>
      </c>
      <c r="X10" s="35">
        <v>3045.24</v>
      </c>
      <c r="Y10" s="29">
        <v>2940.9221138064527</v>
      </c>
      <c r="Z10" s="34">
        <v>3562.7785433930167</v>
      </c>
      <c r="AA10" s="31">
        <v>3164.0375440603616</v>
      </c>
      <c r="AB10" s="35">
        <v>2044.4537070824488</v>
      </c>
      <c r="AC10" s="29">
        <v>1814.2723186468859</v>
      </c>
      <c r="AD10" s="34">
        <v>0</v>
      </c>
      <c r="AE10" s="31">
        <v>515.33966666666663</v>
      </c>
      <c r="AF10" s="35">
        <v>6602.5990000000002</v>
      </c>
      <c r="AG10" s="29">
        <v>381.06299999999999</v>
      </c>
      <c r="AH10" s="34">
        <v>402.36599999999999</v>
      </c>
      <c r="AI10" s="31">
        <v>6467.4489492203811</v>
      </c>
      <c r="AJ10" s="35">
        <v>263.94172116557667</v>
      </c>
      <c r="AK10" s="29">
        <v>478.56550000000004</v>
      </c>
      <c r="AL10" s="34">
        <v>0</v>
      </c>
      <c r="AM10" s="31">
        <v>0</v>
      </c>
      <c r="AN10" s="35">
        <v>0</v>
      </c>
      <c r="AO10" s="29">
        <v>746.52</v>
      </c>
      <c r="AP10" s="34">
        <v>2159.007395697849</v>
      </c>
      <c r="AQ10" s="31">
        <v>1150.4270000000001</v>
      </c>
      <c r="AR10" s="35">
        <v>993.29251283975327</v>
      </c>
    </row>
    <row r="11" spans="1:44" ht="15">
      <c r="A11" s="25" t="s">
        <v>30</v>
      </c>
      <c r="B11" s="36" t="s">
        <v>31</v>
      </c>
      <c r="C11" s="27">
        <v>2297</v>
      </c>
      <c r="D11" s="37">
        <v>1453</v>
      </c>
      <c r="E11" s="29">
        <v>1455.1345675606472</v>
      </c>
      <c r="F11" s="34">
        <v>2036.3197499999994</v>
      </c>
      <c r="G11" s="31">
        <v>9128.7921000000006</v>
      </c>
      <c r="H11" s="35">
        <v>3495.2149418876102</v>
      </c>
      <c r="I11" s="29">
        <v>703.80251038927986</v>
      </c>
      <c r="J11" s="34">
        <v>179.52118084723392</v>
      </c>
      <c r="K11" s="31">
        <v>6081.7580000000007</v>
      </c>
      <c r="L11" s="35">
        <v>1.476</v>
      </c>
      <c r="M11" s="29">
        <v>1515.4892501097866</v>
      </c>
      <c r="N11" s="34">
        <v>657.68502347652327</v>
      </c>
      <c r="O11" s="31">
        <v>2475.1558453237994</v>
      </c>
      <c r="P11" s="35">
        <v>119.99900099900101</v>
      </c>
      <c r="Q11" s="29">
        <v>0</v>
      </c>
      <c r="R11" s="34">
        <v>4933.2529999999997</v>
      </c>
      <c r="S11" s="31">
        <v>66.038799999999995</v>
      </c>
      <c r="T11" s="35">
        <v>0</v>
      </c>
      <c r="U11" s="29">
        <v>4624.08</v>
      </c>
      <c r="V11" s="34">
        <v>1729.6799999999998</v>
      </c>
      <c r="W11" s="31">
        <v>3385.4400000000005</v>
      </c>
      <c r="X11" s="35">
        <v>3045.24</v>
      </c>
      <c r="Y11" s="29">
        <v>2940.9221138064527</v>
      </c>
      <c r="Z11" s="34">
        <v>3562.7785433930167</v>
      </c>
      <c r="AA11" s="31">
        <v>3164.0375440603616</v>
      </c>
      <c r="AB11" s="35">
        <v>2044.4537070824488</v>
      </c>
      <c r="AC11" s="29">
        <v>1814.2723186468859</v>
      </c>
      <c r="AD11" s="34">
        <v>0</v>
      </c>
      <c r="AE11" s="31">
        <v>515.33966666666663</v>
      </c>
      <c r="AF11" s="35">
        <v>6602.5990000000002</v>
      </c>
      <c r="AG11" s="29">
        <v>381.06299999999999</v>
      </c>
      <c r="AH11" s="34">
        <v>402.36599999999999</v>
      </c>
      <c r="AI11" s="31">
        <v>6467.4489492203811</v>
      </c>
      <c r="AJ11" s="35">
        <v>263.94172116557667</v>
      </c>
      <c r="AK11" s="29">
        <v>478.56550000000004</v>
      </c>
      <c r="AL11" s="34">
        <v>0</v>
      </c>
      <c r="AM11" s="31">
        <v>0</v>
      </c>
      <c r="AN11" s="35">
        <v>0</v>
      </c>
      <c r="AO11" s="29">
        <v>746.52</v>
      </c>
      <c r="AP11" s="34">
        <v>2159.007395697849</v>
      </c>
      <c r="AQ11" s="31">
        <v>1150.4270000000001</v>
      </c>
      <c r="AR11" s="35">
        <v>993.29251283975327</v>
      </c>
    </row>
    <row r="12" spans="1:44" ht="15">
      <c r="A12" s="25" t="s">
        <v>32</v>
      </c>
      <c r="B12" s="36" t="s">
        <v>33</v>
      </c>
      <c r="C12" s="27">
        <v>0</v>
      </c>
      <c r="D12" s="37">
        <v>0</v>
      </c>
      <c r="E12" s="29">
        <v>0</v>
      </c>
      <c r="F12" s="34">
        <v>0</v>
      </c>
      <c r="G12" s="31">
        <v>0</v>
      </c>
      <c r="H12" s="35">
        <v>0</v>
      </c>
      <c r="I12" s="29">
        <v>0</v>
      </c>
      <c r="J12" s="34">
        <v>0</v>
      </c>
      <c r="K12" s="31">
        <v>0</v>
      </c>
      <c r="L12" s="35">
        <v>0</v>
      </c>
      <c r="M12" s="29">
        <v>0</v>
      </c>
      <c r="N12" s="34">
        <v>0</v>
      </c>
      <c r="O12" s="31">
        <v>0</v>
      </c>
      <c r="P12" s="35">
        <v>0</v>
      </c>
      <c r="Q12" s="29">
        <v>0</v>
      </c>
      <c r="R12" s="34">
        <v>0</v>
      </c>
      <c r="S12" s="31">
        <v>0</v>
      </c>
      <c r="T12" s="35">
        <v>0</v>
      </c>
      <c r="U12" s="29">
        <v>0</v>
      </c>
      <c r="V12" s="34">
        <v>0</v>
      </c>
      <c r="W12" s="31">
        <v>0</v>
      </c>
      <c r="X12" s="35">
        <v>0</v>
      </c>
      <c r="Y12" s="29">
        <v>0</v>
      </c>
      <c r="Z12" s="34">
        <v>0</v>
      </c>
      <c r="AA12" s="31">
        <v>0</v>
      </c>
      <c r="AB12" s="35">
        <v>0</v>
      </c>
      <c r="AC12" s="29">
        <v>0</v>
      </c>
      <c r="AD12" s="34">
        <v>0</v>
      </c>
      <c r="AE12" s="31">
        <v>0</v>
      </c>
      <c r="AF12" s="35">
        <v>0</v>
      </c>
      <c r="AG12" s="29">
        <v>0</v>
      </c>
      <c r="AH12" s="34">
        <v>0</v>
      </c>
      <c r="AI12" s="31">
        <v>0</v>
      </c>
      <c r="AJ12" s="35">
        <v>0</v>
      </c>
      <c r="AK12" s="29">
        <v>0</v>
      </c>
      <c r="AL12" s="34">
        <v>0</v>
      </c>
      <c r="AM12" s="31">
        <v>0</v>
      </c>
      <c r="AN12" s="35">
        <v>0</v>
      </c>
      <c r="AO12" s="29">
        <v>0</v>
      </c>
      <c r="AP12" s="34">
        <v>0</v>
      </c>
      <c r="AQ12" s="31">
        <v>0</v>
      </c>
      <c r="AR12" s="35">
        <v>0</v>
      </c>
    </row>
    <row r="13" spans="1:44" ht="15">
      <c r="A13" s="25" t="s">
        <v>34</v>
      </c>
      <c r="B13" s="36" t="s">
        <v>35</v>
      </c>
      <c r="C13" s="27">
        <v>0</v>
      </c>
      <c r="D13" s="37">
        <v>0</v>
      </c>
      <c r="E13" s="29">
        <v>0</v>
      </c>
      <c r="F13" s="34">
        <v>0</v>
      </c>
      <c r="G13" s="31">
        <v>0</v>
      </c>
      <c r="H13" s="35">
        <v>0</v>
      </c>
      <c r="I13" s="29">
        <v>0</v>
      </c>
      <c r="J13" s="34">
        <v>0</v>
      </c>
      <c r="K13" s="31">
        <v>0</v>
      </c>
      <c r="L13" s="35">
        <v>0</v>
      </c>
      <c r="M13" s="29">
        <v>0</v>
      </c>
      <c r="N13" s="34">
        <v>0</v>
      </c>
      <c r="O13" s="31">
        <v>0</v>
      </c>
      <c r="P13" s="35">
        <v>0</v>
      </c>
      <c r="Q13" s="29">
        <v>0</v>
      </c>
      <c r="R13" s="34">
        <v>0</v>
      </c>
      <c r="S13" s="31">
        <v>0</v>
      </c>
      <c r="T13" s="35">
        <v>0</v>
      </c>
      <c r="U13" s="29">
        <v>0</v>
      </c>
      <c r="V13" s="34">
        <v>0</v>
      </c>
      <c r="W13" s="31">
        <v>0</v>
      </c>
      <c r="X13" s="35">
        <v>0</v>
      </c>
      <c r="Y13" s="29">
        <v>0</v>
      </c>
      <c r="Z13" s="34">
        <v>0</v>
      </c>
      <c r="AA13" s="31">
        <v>0</v>
      </c>
      <c r="AB13" s="35">
        <v>0</v>
      </c>
      <c r="AC13" s="29">
        <v>0</v>
      </c>
      <c r="AD13" s="34">
        <v>0</v>
      </c>
      <c r="AE13" s="31">
        <v>0</v>
      </c>
      <c r="AF13" s="35">
        <v>0</v>
      </c>
      <c r="AG13" s="29">
        <v>0</v>
      </c>
      <c r="AH13" s="34">
        <v>0</v>
      </c>
      <c r="AI13" s="31">
        <v>0</v>
      </c>
      <c r="AJ13" s="35">
        <v>0</v>
      </c>
      <c r="AK13" s="29">
        <v>0</v>
      </c>
      <c r="AL13" s="34">
        <v>0</v>
      </c>
      <c r="AM13" s="31">
        <v>0</v>
      </c>
      <c r="AN13" s="35">
        <v>0</v>
      </c>
      <c r="AO13" s="29">
        <v>0</v>
      </c>
      <c r="AP13" s="34">
        <v>0</v>
      </c>
      <c r="AQ13" s="31">
        <v>0</v>
      </c>
      <c r="AR13" s="35">
        <v>0</v>
      </c>
    </row>
    <row r="14" spans="1:44" ht="15">
      <c r="A14" s="25" t="s">
        <v>36</v>
      </c>
      <c r="B14" s="33" t="s">
        <v>37</v>
      </c>
      <c r="C14" s="27">
        <v>0</v>
      </c>
      <c r="D14" s="37">
        <v>0</v>
      </c>
      <c r="E14" s="29">
        <v>0</v>
      </c>
      <c r="F14" s="34">
        <v>0</v>
      </c>
      <c r="G14" s="31">
        <v>0</v>
      </c>
      <c r="H14" s="35">
        <v>0</v>
      </c>
      <c r="I14" s="29">
        <v>0</v>
      </c>
      <c r="J14" s="34">
        <v>0</v>
      </c>
      <c r="K14" s="31">
        <v>0</v>
      </c>
      <c r="L14" s="35">
        <v>0</v>
      </c>
      <c r="M14" s="29">
        <v>0</v>
      </c>
      <c r="N14" s="34">
        <v>0</v>
      </c>
      <c r="O14" s="31">
        <v>0</v>
      </c>
      <c r="P14" s="35">
        <v>0</v>
      </c>
      <c r="Q14" s="29">
        <v>0</v>
      </c>
      <c r="R14" s="34">
        <v>0</v>
      </c>
      <c r="S14" s="31">
        <v>0</v>
      </c>
      <c r="T14" s="35">
        <v>0</v>
      </c>
      <c r="U14" s="29">
        <v>0</v>
      </c>
      <c r="V14" s="34">
        <v>0</v>
      </c>
      <c r="W14" s="31">
        <v>0</v>
      </c>
      <c r="X14" s="35">
        <v>0</v>
      </c>
      <c r="Y14" s="29">
        <v>0</v>
      </c>
      <c r="Z14" s="34">
        <v>0</v>
      </c>
      <c r="AA14" s="31">
        <v>0</v>
      </c>
      <c r="AB14" s="35">
        <v>0</v>
      </c>
      <c r="AC14" s="29">
        <v>0</v>
      </c>
      <c r="AD14" s="34">
        <v>0</v>
      </c>
      <c r="AE14" s="31">
        <v>0</v>
      </c>
      <c r="AF14" s="35">
        <v>0</v>
      </c>
      <c r="AG14" s="29">
        <v>0</v>
      </c>
      <c r="AH14" s="34">
        <v>0</v>
      </c>
      <c r="AI14" s="31">
        <v>0</v>
      </c>
      <c r="AJ14" s="35">
        <v>0</v>
      </c>
      <c r="AK14" s="29">
        <v>0</v>
      </c>
      <c r="AL14" s="34">
        <v>0</v>
      </c>
      <c r="AM14" s="31">
        <v>0</v>
      </c>
      <c r="AN14" s="35">
        <v>0</v>
      </c>
      <c r="AO14" s="29">
        <v>0</v>
      </c>
      <c r="AP14" s="34">
        <v>0</v>
      </c>
      <c r="AQ14" s="31">
        <v>0</v>
      </c>
      <c r="AR14" s="35">
        <v>0</v>
      </c>
    </row>
    <row r="15" spans="1:44" ht="15">
      <c r="A15" s="38"/>
      <c r="B15" s="39"/>
      <c r="C15" s="40"/>
      <c r="D15" s="41"/>
      <c r="E15" s="42"/>
      <c r="F15" s="42"/>
      <c r="G15" s="43"/>
      <c r="H15" s="44"/>
      <c r="I15" s="42"/>
      <c r="J15" s="42"/>
      <c r="K15" s="43"/>
      <c r="L15" s="44"/>
      <c r="M15" s="42"/>
      <c r="N15" s="42"/>
      <c r="O15" s="43"/>
      <c r="P15" s="44"/>
      <c r="Q15" s="42"/>
      <c r="R15" s="42"/>
      <c r="S15" s="43"/>
      <c r="T15" s="44"/>
      <c r="U15" s="42"/>
      <c r="V15" s="42"/>
      <c r="W15" s="43"/>
      <c r="X15" s="44"/>
      <c r="Y15" s="42"/>
      <c r="Z15" s="42"/>
      <c r="AA15" s="43"/>
      <c r="AB15" s="44"/>
      <c r="AC15" s="42"/>
      <c r="AD15" s="42"/>
      <c r="AE15" s="43"/>
      <c r="AF15" s="44"/>
      <c r="AG15" s="42"/>
      <c r="AH15" s="42"/>
      <c r="AI15" s="43"/>
      <c r="AJ15" s="44"/>
      <c r="AK15" s="42"/>
      <c r="AL15" s="42"/>
      <c r="AM15" s="43"/>
      <c r="AN15" s="44"/>
      <c r="AO15" s="42"/>
      <c r="AP15" s="42"/>
      <c r="AQ15" s="43"/>
      <c r="AR15" s="44"/>
    </row>
    <row r="16" spans="1:44" ht="18.75">
      <c r="A16" s="25"/>
      <c r="B16" s="45" t="s">
        <v>38</v>
      </c>
      <c r="C16" s="27">
        <v>9148</v>
      </c>
      <c r="D16" s="28">
        <v>8109</v>
      </c>
      <c r="E16" s="29">
        <v>8432</v>
      </c>
      <c r="F16" s="30">
        <v>7799</v>
      </c>
      <c r="G16" s="31">
        <v>31827</v>
      </c>
      <c r="H16" s="32">
        <v>26608</v>
      </c>
      <c r="I16" s="29">
        <v>14198</v>
      </c>
      <c r="J16" s="30">
        <v>19000</v>
      </c>
      <c r="K16" s="31">
        <v>10322</v>
      </c>
      <c r="L16" s="32">
        <v>8578</v>
      </c>
      <c r="M16" s="29">
        <v>23119</v>
      </c>
      <c r="N16" s="30">
        <v>21216</v>
      </c>
      <c r="O16" s="31">
        <v>11766</v>
      </c>
      <c r="P16" s="32">
        <v>14473</v>
      </c>
      <c r="Q16" s="29">
        <v>6804</v>
      </c>
      <c r="R16" s="30">
        <v>6663</v>
      </c>
      <c r="S16" s="31">
        <v>7654</v>
      </c>
      <c r="T16" s="32">
        <v>4184</v>
      </c>
      <c r="U16" s="29">
        <v>16789</v>
      </c>
      <c r="V16" s="30">
        <v>23751</v>
      </c>
      <c r="W16" s="31">
        <v>13656</v>
      </c>
      <c r="X16" s="32">
        <v>14980</v>
      </c>
      <c r="Y16" s="29">
        <v>13695</v>
      </c>
      <c r="Z16" s="30">
        <v>22311</v>
      </c>
      <c r="AA16" s="31">
        <v>23511</v>
      </c>
      <c r="AB16" s="32">
        <v>16601</v>
      </c>
      <c r="AC16" s="29">
        <v>13556</v>
      </c>
      <c r="AD16" s="30">
        <v>12310</v>
      </c>
      <c r="AE16" s="31">
        <v>22985</v>
      </c>
      <c r="AF16" s="32">
        <v>15014</v>
      </c>
      <c r="AG16" s="29">
        <v>20361</v>
      </c>
      <c r="AH16" s="30">
        <v>16474</v>
      </c>
      <c r="AI16" s="31">
        <v>7420</v>
      </c>
      <c r="AJ16" s="32">
        <v>6376</v>
      </c>
      <c r="AK16" s="29">
        <v>13103</v>
      </c>
      <c r="AL16" s="30">
        <v>9716</v>
      </c>
      <c r="AM16" s="31">
        <v>12096</v>
      </c>
      <c r="AN16" s="32">
        <v>11560</v>
      </c>
      <c r="AO16" s="29">
        <v>9363</v>
      </c>
      <c r="AP16" s="30">
        <v>9913</v>
      </c>
      <c r="AQ16" s="31">
        <v>10438</v>
      </c>
      <c r="AR16" s="32">
        <v>14831</v>
      </c>
    </row>
    <row r="17" spans="1:44" ht="15">
      <c r="A17" s="38"/>
      <c r="B17" s="39"/>
      <c r="C17" s="40"/>
      <c r="D17" s="41"/>
      <c r="E17" s="42"/>
      <c r="F17" s="42"/>
      <c r="G17" s="43"/>
      <c r="H17" s="44"/>
      <c r="I17" s="42"/>
      <c r="J17" s="42"/>
      <c r="K17" s="43"/>
      <c r="L17" s="44"/>
      <c r="M17" s="42"/>
      <c r="N17" s="42"/>
      <c r="O17" s="43"/>
      <c r="P17" s="44"/>
      <c r="Q17" s="42"/>
      <c r="R17" s="42"/>
      <c r="S17" s="43"/>
      <c r="T17" s="44"/>
      <c r="U17" s="42"/>
      <c r="V17" s="42"/>
      <c r="W17" s="43"/>
      <c r="X17" s="44"/>
      <c r="Y17" s="42"/>
      <c r="Z17" s="42"/>
      <c r="AA17" s="43"/>
      <c r="AB17" s="44"/>
      <c r="AC17" s="42"/>
      <c r="AD17" s="42"/>
      <c r="AE17" s="43"/>
      <c r="AF17" s="44"/>
      <c r="AG17" s="42"/>
      <c r="AH17" s="42"/>
      <c r="AI17" s="43"/>
      <c r="AJ17" s="44"/>
      <c r="AK17" s="42"/>
      <c r="AL17" s="42"/>
      <c r="AM17" s="43"/>
      <c r="AN17" s="44"/>
      <c r="AO17" s="42"/>
      <c r="AP17" s="42"/>
      <c r="AQ17" s="43"/>
      <c r="AR17" s="44"/>
    </row>
    <row r="18" spans="1:44" ht="15">
      <c r="A18" s="25" t="s">
        <v>39</v>
      </c>
      <c r="B18" s="26" t="s">
        <v>40</v>
      </c>
      <c r="C18" s="27">
        <v>6631</v>
      </c>
      <c r="D18" s="28">
        <v>5826</v>
      </c>
      <c r="E18" s="29">
        <v>5537</v>
      </c>
      <c r="F18" s="30">
        <v>5078</v>
      </c>
      <c r="G18" s="31">
        <v>18770</v>
      </c>
      <c r="H18" s="32">
        <v>18153</v>
      </c>
      <c r="I18" s="29">
        <v>11622</v>
      </c>
      <c r="J18" s="30">
        <v>13730</v>
      </c>
      <c r="K18" s="31">
        <v>7604</v>
      </c>
      <c r="L18" s="32">
        <v>7104</v>
      </c>
      <c r="M18" s="29">
        <v>16433</v>
      </c>
      <c r="N18" s="30">
        <v>15832</v>
      </c>
      <c r="O18" s="31">
        <v>9905</v>
      </c>
      <c r="P18" s="32">
        <v>11229</v>
      </c>
      <c r="Q18" s="29">
        <v>5070</v>
      </c>
      <c r="R18" s="30">
        <v>4955</v>
      </c>
      <c r="S18" s="31">
        <v>5659</v>
      </c>
      <c r="T18" s="32">
        <v>3553</v>
      </c>
      <c r="U18" s="29">
        <v>11182</v>
      </c>
      <c r="V18" s="30">
        <v>16032</v>
      </c>
      <c r="W18" s="31">
        <v>8345</v>
      </c>
      <c r="X18" s="32">
        <v>11406</v>
      </c>
      <c r="Y18" s="29">
        <v>9900</v>
      </c>
      <c r="Z18" s="30">
        <v>9222</v>
      </c>
      <c r="AA18" s="31">
        <v>13063</v>
      </c>
      <c r="AB18" s="32">
        <v>12795</v>
      </c>
      <c r="AC18" s="29">
        <v>8353</v>
      </c>
      <c r="AD18" s="30">
        <v>8084</v>
      </c>
      <c r="AE18" s="31">
        <v>16073</v>
      </c>
      <c r="AF18" s="32">
        <v>10034</v>
      </c>
      <c r="AG18" s="29">
        <v>15648</v>
      </c>
      <c r="AH18" s="30">
        <v>14556</v>
      </c>
      <c r="AI18" s="31">
        <v>6568</v>
      </c>
      <c r="AJ18" s="32">
        <v>6105</v>
      </c>
      <c r="AK18" s="29">
        <v>7899</v>
      </c>
      <c r="AL18" s="30">
        <v>7435</v>
      </c>
      <c r="AM18" s="31">
        <v>9379</v>
      </c>
      <c r="AN18" s="32">
        <v>8230</v>
      </c>
      <c r="AO18" s="29">
        <v>6645</v>
      </c>
      <c r="AP18" s="30">
        <v>6024</v>
      </c>
      <c r="AQ18" s="31">
        <v>5663</v>
      </c>
      <c r="AR18" s="32">
        <v>5616</v>
      </c>
    </row>
    <row r="19" spans="1:44" ht="15">
      <c r="A19" s="25" t="s">
        <v>41</v>
      </c>
      <c r="B19" s="36" t="s">
        <v>42</v>
      </c>
      <c r="C19" s="27">
        <v>5365</v>
      </c>
      <c r="D19" s="37">
        <v>4714</v>
      </c>
      <c r="E19" s="29">
        <v>4480</v>
      </c>
      <c r="F19" s="34">
        <v>4109</v>
      </c>
      <c r="G19" s="31">
        <v>15187</v>
      </c>
      <c r="H19" s="35">
        <v>14688</v>
      </c>
      <c r="I19" s="29">
        <v>9404</v>
      </c>
      <c r="J19" s="34">
        <v>11109</v>
      </c>
      <c r="K19" s="31">
        <v>6153</v>
      </c>
      <c r="L19" s="35">
        <v>5748</v>
      </c>
      <c r="M19" s="29">
        <v>13296</v>
      </c>
      <c r="N19" s="34">
        <v>12810</v>
      </c>
      <c r="O19" s="31">
        <v>8014</v>
      </c>
      <c r="P19" s="35">
        <v>9086</v>
      </c>
      <c r="Q19" s="29">
        <v>4102</v>
      </c>
      <c r="R19" s="34">
        <v>4009</v>
      </c>
      <c r="S19" s="31">
        <v>4579</v>
      </c>
      <c r="T19" s="35">
        <v>2875</v>
      </c>
      <c r="U19" s="29">
        <v>9048</v>
      </c>
      <c r="V19" s="34">
        <v>12972</v>
      </c>
      <c r="W19" s="31">
        <v>6752</v>
      </c>
      <c r="X19" s="35">
        <v>9229</v>
      </c>
      <c r="Y19" s="29">
        <v>8010</v>
      </c>
      <c r="Z19" s="34">
        <v>7462</v>
      </c>
      <c r="AA19" s="31">
        <v>10570</v>
      </c>
      <c r="AB19" s="35">
        <v>10353</v>
      </c>
      <c r="AC19" s="29">
        <v>6759</v>
      </c>
      <c r="AD19" s="34">
        <v>6541</v>
      </c>
      <c r="AE19" s="31">
        <v>13005</v>
      </c>
      <c r="AF19" s="35">
        <v>8119</v>
      </c>
      <c r="AG19" s="29">
        <v>12661</v>
      </c>
      <c r="AH19" s="34">
        <v>11778</v>
      </c>
      <c r="AI19" s="31">
        <v>5314</v>
      </c>
      <c r="AJ19" s="35">
        <v>4940</v>
      </c>
      <c r="AK19" s="29">
        <v>6391</v>
      </c>
      <c r="AL19" s="34">
        <v>6016</v>
      </c>
      <c r="AM19" s="31">
        <v>7589</v>
      </c>
      <c r="AN19" s="35">
        <v>6659</v>
      </c>
      <c r="AO19" s="29">
        <v>5377</v>
      </c>
      <c r="AP19" s="34">
        <v>4874</v>
      </c>
      <c r="AQ19" s="31">
        <v>4582</v>
      </c>
      <c r="AR19" s="35">
        <v>4544</v>
      </c>
    </row>
    <row r="20" spans="1:44" ht="15">
      <c r="A20" s="25" t="s">
        <v>43</v>
      </c>
      <c r="B20" s="36" t="s">
        <v>44</v>
      </c>
      <c r="C20" s="27">
        <v>1266</v>
      </c>
      <c r="D20" s="37">
        <v>1112</v>
      </c>
      <c r="E20" s="29">
        <v>1056.8319999999999</v>
      </c>
      <c r="F20" s="34">
        <v>969.31309999999996</v>
      </c>
      <c r="G20" s="31">
        <v>3583</v>
      </c>
      <c r="H20" s="35">
        <v>3465</v>
      </c>
      <c r="I20" s="29">
        <v>2218</v>
      </c>
      <c r="J20" s="34">
        <v>2621</v>
      </c>
      <c r="K20" s="31">
        <v>1451</v>
      </c>
      <c r="L20" s="35">
        <v>1356</v>
      </c>
      <c r="M20" s="29">
        <v>3137</v>
      </c>
      <c r="N20" s="34">
        <v>3022</v>
      </c>
      <c r="O20" s="31">
        <v>1891</v>
      </c>
      <c r="P20" s="35">
        <v>2143</v>
      </c>
      <c r="Q20" s="29">
        <v>968</v>
      </c>
      <c r="R20" s="34">
        <v>946</v>
      </c>
      <c r="S20" s="31">
        <v>1080</v>
      </c>
      <c r="T20" s="35">
        <v>678</v>
      </c>
      <c r="U20" s="29">
        <v>2134</v>
      </c>
      <c r="V20" s="34">
        <v>3060</v>
      </c>
      <c r="W20" s="31">
        <v>1593</v>
      </c>
      <c r="X20" s="35">
        <v>2177</v>
      </c>
      <c r="Y20" s="29">
        <v>1890</v>
      </c>
      <c r="Z20" s="34">
        <v>1760</v>
      </c>
      <c r="AA20" s="31">
        <v>2493</v>
      </c>
      <c r="AB20" s="35">
        <v>2442</v>
      </c>
      <c r="AC20" s="29">
        <v>1594</v>
      </c>
      <c r="AD20" s="34">
        <v>1543</v>
      </c>
      <c r="AE20" s="31">
        <v>3068</v>
      </c>
      <c r="AF20" s="35">
        <v>1915</v>
      </c>
      <c r="AG20" s="29">
        <v>2987</v>
      </c>
      <c r="AH20" s="34">
        <v>2778</v>
      </c>
      <c r="AI20" s="31">
        <v>1254</v>
      </c>
      <c r="AJ20" s="35">
        <v>1165</v>
      </c>
      <c r="AK20" s="29">
        <v>1508</v>
      </c>
      <c r="AL20" s="34">
        <v>1419</v>
      </c>
      <c r="AM20" s="31">
        <v>1790</v>
      </c>
      <c r="AN20" s="35">
        <v>1571</v>
      </c>
      <c r="AO20" s="29">
        <v>1268</v>
      </c>
      <c r="AP20" s="34">
        <v>1150</v>
      </c>
      <c r="AQ20" s="31">
        <v>1081</v>
      </c>
      <c r="AR20" s="35">
        <v>1072</v>
      </c>
    </row>
    <row r="21" spans="1:44" ht="15">
      <c r="A21" s="38"/>
      <c r="B21" s="46"/>
      <c r="C21" s="47"/>
      <c r="D21" s="48"/>
      <c r="E21" s="49"/>
      <c r="F21" s="49"/>
      <c r="G21" s="50"/>
      <c r="H21" s="51"/>
      <c r="I21" s="49"/>
      <c r="J21" s="49"/>
      <c r="K21" s="50"/>
      <c r="L21" s="51"/>
      <c r="M21" s="49"/>
      <c r="N21" s="49"/>
      <c r="O21" s="50"/>
      <c r="P21" s="51"/>
      <c r="Q21" s="49"/>
      <c r="R21" s="49"/>
      <c r="S21" s="50"/>
      <c r="T21" s="51"/>
      <c r="U21" s="49"/>
      <c r="V21" s="49"/>
      <c r="W21" s="50"/>
      <c r="X21" s="51"/>
      <c r="Y21" s="49"/>
      <c r="Z21" s="49"/>
      <c r="AA21" s="50"/>
      <c r="AB21" s="51"/>
      <c r="AC21" s="49"/>
      <c r="AD21" s="49"/>
      <c r="AE21" s="50"/>
      <c r="AF21" s="51"/>
      <c r="AG21" s="49"/>
      <c r="AH21" s="49"/>
      <c r="AI21" s="50"/>
      <c r="AJ21" s="51"/>
      <c r="AK21" s="49"/>
      <c r="AL21" s="49"/>
      <c r="AM21" s="50"/>
      <c r="AN21" s="51"/>
      <c r="AO21" s="49"/>
      <c r="AP21" s="49"/>
      <c r="AQ21" s="50"/>
      <c r="AR21" s="51"/>
    </row>
    <row r="22" spans="1:44" ht="15">
      <c r="A22" s="25" t="s">
        <v>45</v>
      </c>
      <c r="B22" s="26" t="s">
        <v>46</v>
      </c>
      <c r="C22" s="27">
        <v>0</v>
      </c>
      <c r="D22" s="37">
        <v>0</v>
      </c>
      <c r="E22" s="29">
        <v>0</v>
      </c>
      <c r="F22" s="34">
        <v>121</v>
      </c>
      <c r="G22" s="31">
        <v>484</v>
      </c>
      <c r="H22" s="35">
        <v>260</v>
      </c>
      <c r="I22" s="29">
        <v>303</v>
      </c>
      <c r="J22" s="34">
        <v>0</v>
      </c>
      <c r="K22" s="31">
        <v>572</v>
      </c>
      <c r="L22" s="35">
        <v>0</v>
      </c>
      <c r="M22" s="29">
        <v>363</v>
      </c>
      <c r="N22" s="34">
        <v>0</v>
      </c>
      <c r="O22" s="31">
        <v>182</v>
      </c>
      <c r="P22" s="35">
        <v>0</v>
      </c>
      <c r="Q22" s="29">
        <v>182</v>
      </c>
      <c r="R22" s="34">
        <v>0</v>
      </c>
      <c r="S22" s="31">
        <v>182</v>
      </c>
      <c r="T22" s="35">
        <v>0</v>
      </c>
      <c r="U22" s="29">
        <v>1121</v>
      </c>
      <c r="V22" s="34">
        <v>0</v>
      </c>
      <c r="W22" s="31">
        <v>1232</v>
      </c>
      <c r="X22" s="35">
        <v>0</v>
      </c>
      <c r="Y22" s="29">
        <v>1968</v>
      </c>
      <c r="Z22" s="34">
        <v>0</v>
      </c>
      <c r="AA22" s="31">
        <v>6780</v>
      </c>
      <c r="AB22" s="35">
        <v>0</v>
      </c>
      <c r="AC22" s="29">
        <v>0</v>
      </c>
      <c r="AD22" s="34">
        <v>0</v>
      </c>
      <c r="AE22" s="31">
        <v>1029</v>
      </c>
      <c r="AF22" s="35">
        <v>0</v>
      </c>
      <c r="AG22" s="29">
        <v>831.40495867768595</v>
      </c>
      <c r="AH22" s="34">
        <v>0</v>
      </c>
      <c r="AI22" s="31">
        <v>0</v>
      </c>
      <c r="AJ22" s="35">
        <v>0</v>
      </c>
      <c r="AK22" s="29">
        <v>99</v>
      </c>
      <c r="AL22" s="34">
        <v>0</v>
      </c>
      <c r="AM22" s="31">
        <v>284</v>
      </c>
      <c r="AN22" s="35">
        <v>0</v>
      </c>
      <c r="AO22" s="29">
        <v>513</v>
      </c>
      <c r="AP22" s="34">
        <v>0</v>
      </c>
      <c r="AQ22" s="31">
        <v>363</v>
      </c>
      <c r="AR22" s="35">
        <v>0</v>
      </c>
    </row>
    <row r="23" spans="1:44" ht="15">
      <c r="A23" s="38"/>
      <c r="B23" s="46"/>
      <c r="C23" s="52"/>
      <c r="D23" s="53"/>
      <c r="E23" s="54"/>
      <c r="F23" s="54"/>
      <c r="G23" s="55"/>
      <c r="H23" s="56"/>
      <c r="I23" s="54"/>
      <c r="J23" s="54"/>
      <c r="K23" s="55"/>
      <c r="L23" s="56"/>
      <c r="M23" s="54"/>
      <c r="N23" s="54"/>
      <c r="O23" s="55"/>
      <c r="P23" s="56"/>
      <c r="Q23" s="54"/>
      <c r="R23" s="54"/>
      <c r="S23" s="55"/>
      <c r="T23" s="56"/>
      <c r="U23" s="54"/>
      <c r="V23" s="54"/>
      <c r="W23" s="55"/>
      <c r="X23" s="56"/>
      <c r="Y23" s="54"/>
      <c r="Z23" s="54"/>
      <c r="AA23" s="55"/>
      <c r="AB23" s="56"/>
      <c r="AC23" s="54"/>
      <c r="AD23" s="54"/>
      <c r="AE23" s="55"/>
      <c r="AF23" s="56"/>
      <c r="AG23" s="54"/>
      <c r="AH23" s="54"/>
      <c r="AI23" s="55"/>
      <c r="AJ23" s="56"/>
      <c r="AK23" s="54"/>
      <c r="AL23" s="54"/>
      <c r="AM23" s="55"/>
      <c r="AN23" s="56"/>
      <c r="AO23" s="54"/>
      <c r="AP23" s="54"/>
      <c r="AQ23" s="55"/>
      <c r="AR23" s="56"/>
    </row>
    <row r="24" spans="1:44" ht="15">
      <c r="A24" s="25" t="s">
        <v>47</v>
      </c>
      <c r="B24" s="26" t="s">
        <v>48</v>
      </c>
      <c r="C24" s="27">
        <v>2518</v>
      </c>
      <c r="D24" s="28">
        <v>2283</v>
      </c>
      <c r="E24" s="29">
        <v>2895</v>
      </c>
      <c r="F24" s="30">
        <v>2599</v>
      </c>
      <c r="G24" s="31">
        <v>12574</v>
      </c>
      <c r="H24" s="32">
        <v>8195</v>
      </c>
      <c r="I24" s="29">
        <v>2273</v>
      </c>
      <c r="J24" s="30">
        <v>5270</v>
      </c>
      <c r="K24" s="31">
        <v>2145</v>
      </c>
      <c r="L24" s="32">
        <v>1474</v>
      </c>
      <c r="M24" s="29">
        <v>6323</v>
      </c>
      <c r="N24" s="30">
        <v>5384</v>
      </c>
      <c r="O24" s="31">
        <v>1680</v>
      </c>
      <c r="P24" s="32">
        <v>3243</v>
      </c>
      <c r="Q24" s="29">
        <v>1553</v>
      </c>
      <c r="R24" s="30">
        <v>1708</v>
      </c>
      <c r="S24" s="31">
        <v>1813</v>
      </c>
      <c r="T24" s="32">
        <v>631</v>
      </c>
      <c r="U24" s="29">
        <v>4485</v>
      </c>
      <c r="V24" s="30">
        <v>7718</v>
      </c>
      <c r="W24" s="31">
        <v>4080</v>
      </c>
      <c r="X24" s="32">
        <v>3574</v>
      </c>
      <c r="Y24" s="29">
        <v>1828</v>
      </c>
      <c r="Z24" s="30">
        <v>13089</v>
      </c>
      <c r="AA24" s="31">
        <v>3667</v>
      </c>
      <c r="AB24" s="32">
        <v>3806</v>
      </c>
      <c r="AC24" s="29">
        <v>5202</v>
      </c>
      <c r="AD24" s="30">
        <v>4225</v>
      </c>
      <c r="AE24" s="31">
        <v>5883</v>
      </c>
      <c r="AF24" s="32">
        <v>4980</v>
      </c>
      <c r="AG24" s="29">
        <v>3882</v>
      </c>
      <c r="AH24" s="30">
        <v>1918</v>
      </c>
      <c r="AI24" s="31">
        <v>853</v>
      </c>
      <c r="AJ24" s="32">
        <v>270</v>
      </c>
      <c r="AK24" s="29">
        <v>5105</v>
      </c>
      <c r="AL24" s="30">
        <v>2281</v>
      </c>
      <c r="AM24" s="31">
        <v>2433</v>
      </c>
      <c r="AN24" s="32">
        <v>3330</v>
      </c>
      <c r="AO24" s="29">
        <v>2205</v>
      </c>
      <c r="AP24" s="30">
        <v>3890</v>
      </c>
      <c r="AQ24" s="31">
        <v>4412</v>
      </c>
      <c r="AR24" s="32">
        <v>9215</v>
      </c>
    </row>
    <row r="25" spans="1:44" ht="26.25">
      <c r="A25" s="57" t="s">
        <v>49</v>
      </c>
      <c r="B25" s="36" t="s">
        <v>50</v>
      </c>
      <c r="C25" s="58">
        <v>0</v>
      </c>
      <c r="D25" s="59" t="s">
        <v>51</v>
      </c>
      <c r="E25" s="60">
        <v>0</v>
      </c>
      <c r="F25" s="61" t="s">
        <v>51</v>
      </c>
      <c r="G25" s="62">
        <v>0</v>
      </c>
      <c r="H25" s="63" t="s">
        <v>51</v>
      </c>
      <c r="I25" s="60">
        <v>0</v>
      </c>
      <c r="J25" s="61" t="s">
        <v>51</v>
      </c>
      <c r="K25" s="62">
        <v>0</v>
      </c>
      <c r="L25" s="63" t="s">
        <v>51</v>
      </c>
      <c r="M25" s="60">
        <v>0</v>
      </c>
      <c r="N25" s="61" t="s">
        <v>51</v>
      </c>
      <c r="O25" s="62">
        <v>0</v>
      </c>
      <c r="P25" s="63" t="s">
        <v>51</v>
      </c>
      <c r="Q25" s="60">
        <v>0</v>
      </c>
      <c r="R25" s="61" t="s">
        <v>51</v>
      </c>
      <c r="S25" s="62">
        <v>0</v>
      </c>
      <c r="T25" s="63" t="s">
        <v>51</v>
      </c>
      <c r="U25" s="60">
        <v>0</v>
      </c>
      <c r="V25" s="61" t="s">
        <v>51</v>
      </c>
      <c r="W25" s="62">
        <v>0</v>
      </c>
      <c r="X25" s="63" t="s">
        <v>51</v>
      </c>
      <c r="Y25" s="60">
        <v>0</v>
      </c>
      <c r="Z25" s="61" t="s">
        <v>51</v>
      </c>
      <c r="AA25" s="62">
        <v>0</v>
      </c>
      <c r="AB25" s="63" t="s">
        <v>51</v>
      </c>
      <c r="AC25" s="60">
        <v>0</v>
      </c>
      <c r="AD25" s="61" t="s">
        <v>51</v>
      </c>
      <c r="AE25" s="62">
        <v>0</v>
      </c>
      <c r="AF25" s="63" t="s">
        <v>51</v>
      </c>
      <c r="AG25" s="60">
        <v>0</v>
      </c>
      <c r="AH25" s="61" t="s">
        <v>51</v>
      </c>
      <c r="AI25" s="62">
        <v>0</v>
      </c>
      <c r="AJ25" s="63" t="s">
        <v>51</v>
      </c>
      <c r="AK25" s="60">
        <v>0</v>
      </c>
      <c r="AL25" s="61" t="s">
        <v>51</v>
      </c>
      <c r="AM25" s="62">
        <v>0</v>
      </c>
      <c r="AN25" s="63" t="s">
        <v>51</v>
      </c>
      <c r="AO25" s="60">
        <v>0</v>
      </c>
      <c r="AP25" s="61" t="s">
        <v>51</v>
      </c>
      <c r="AQ25" s="62">
        <v>0</v>
      </c>
      <c r="AR25" s="63" t="s">
        <v>51</v>
      </c>
    </row>
    <row r="26" spans="1:44" ht="26.25">
      <c r="A26" s="57" t="s">
        <v>52</v>
      </c>
      <c r="B26" s="36" t="s">
        <v>53</v>
      </c>
      <c r="C26" s="58" t="s">
        <v>51</v>
      </c>
      <c r="D26" s="59">
        <v>0</v>
      </c>
      <c r="E26" s="60" t="s">
        <v>51</v>
      </c>
      <c r="F26" s="61">
        <v>0</v>
      </c>
      <c r="G26" s="62" t="s">
        <v>51</v>
      </c>
      <c r="H26" s="63">
        <v>0</v>
      </c>
      <c r="I26" s="60" t="s">
        <v>51</v>
      </c>
      <c r="J26" s="61">
        <v>0</v>
      </c>
      <c r="K26" s="62" t="s">
        <v>51</v>
      </c>
      <c r="L26" s="63">
        <v>0</v>
      </c>
      <c r="M26" s="60" t="s">
        <v>51</v>
      </c>
      <c r="N26" s="61">
        <v>0</v>
      </c>
      <c r="O26" s="62" t="s">
        <v>51</v>
      </c>
      <c r="P26" s="63">
        <v>0</v>
      </c>
      <c r="Q26" s="60" t="s">
        <v>51</v>
      </c>
      <c r="R26" s="61">
        <v>0</v>
      </c>
      <c r="S26" s="62" t="s">
        <v>51</v>
      </c>
      <c r="T26" s="63">
        <v>0</v>
      </c>
      <c r="U26" s="60" t="s">
        <v>51</v>
      </c>
      <c r="V26" s="61">
        <v>0</v>
      </c>
      <c r="W26" s="62" t="s">
        <v>51</v>
      </c>
      <c r="X26" s="63">
        <v>0</v>
      </c>
      <c r="Y26" s="60" t="s">
        <v>51</v>
      </c>
      <c r="Z26" s="61">
        <v>0</v>
      </c>
      <c r="AA26" s="62" t="s">
        <v>51</v>
      </c>
      <c r="AB26" s="63">
        <v>0</v>
      </c>
      <c r="AC26" s="60" t="s">
        <v>51</v>
      </c>
      <c r="AD26" s="61">
        <v>0</v>
      </c>
      <c r="AE26" s="62" t="s">
        <v>51</v>
      </c>
      <c r="AF26" s="63">
        <v>0</v>
      </c>
      <c r="AG26" s="60" t="s">
        <v>51</v>
      </c>
      <c r="AH26" s="61">
        <v>0</v>
      </c>
      <c r="AI26" s="62" t="s">
        <v>51</v>
      </c>
      <c r="AJ26" s="63">
        <v>0</v>
      </c>
      <c r="AK26" s="60" t="s">
        <v>51</v>
      </c>
      <c r="AL26" s="61">
        <v>0</v>
      </c>
      <c r="AM26" s="62" t="s">
        <v>51</v>
      </c>
      <c r="AN26" s="63">
        <v>0</v>
      </c>
      <c r="AO26" s="60" t="s">
        <v>51</v>
      </c>
      <c r="AP26" s="61">
        <v>0</v>
      </c>
      <c r="AQ26" s="62" t="s">
        <v>51</v>
      </c>
      <c r="AR26" s="63">
        <v>0</v>
      </c>
    </row>
    <row r="27" spans="1:44" ht="15">
      <c r="A27" s="57" t="s">
        <v>54</v>
      </c>
      <c r="B27" s="36" t="s">
        <v>55</v>
      </c>
      <c r="C27" s="27">
        <v>124</v>
      </c>
      <c r="D27" s="37">
        <v>0</v>
      </c>
      <c r="E27" s="29">
        <v>0</v>
      </c>
      <c r="F27" s="34">
        <v>0</v>
      </c>
      <c r="G27" s="31">
        <v>0</v>
      </c>
      <c r="H27" s="35">
        <v>0</v>
      </c>
      <c r="I27" s="29">
        <v>0</v>
      </c>
      <c r="J27" s="34">
        <v>0</v>
      </c>
      <c r="K27" s="31">
        <v>257</v>
      </c>
      <c r="L27" s="35">
        <v>0</v>
      </c>
      <c r="M27" s="29">
        <v>0</v>
      </c>
      <c r="N27" s="34">
        <v>0</v>
      </c>
      <c r="O27" s="31">
        <v>0</v>
      </c>
      <c r="P27" s="35">
        <v>0</v>
      </c>
      <c r="Q27" s="29">
        <v>0</v>
      </c>
      <c r="R27" s="34">
        <v>0</v>
      </c>
      <c r="S27" s="31">
        <v>0</v>
      </c>
      <c r="T27" s="35">
        <v>0</v>
      </c>
      <c r="U27" s="29">
        <v>0</v>
      </c>
      <c r="V27" s="34">
        <v>0</v>
      </c>
      <c r="W27" s="31">
        <v>0</v>
      </c>
      <c r="X27" s="35">
        <v>0</v>
      </c>
      <c r="Y27" s="29">
        <v>0</v>
      </c>
      <c r="Z27" s="34">
        <v>0</v>
      </c>
      <c r="AA27" s="31">
        <v>100</v>
      </c>
      <c r="AB27" s="35">
        <v>0</v>
      </c>
      <c r="AC27" s="29">
        <v>0</v>
      </c>
      <c r="AD27" s="34">
        <v>0</v>
      </c>
      <c r="AE27" s="31">
        <v>19</v>
      </c>
      <c r="AF27" s="35">
        <v>0</v>
      </c>
      <c r="AG27" s="29">
        <v>0</v>
      </c>
      <c r="AH27" s="34">
        <v>0</v>
      </c>
      <c r="AI27" s="31">
        <v>0</v>
      </c>
      <c r="AJ27" s="35">
        <v>0</v>
      </c>
      <c r="AK27" s="29">
        <v>0</v>
      </c>
      <c r="AL27" s="34">
        <v>0</v>
      </c>
      <c r="AM27" s="31">
        <v>0</v>
      </c>
      <c r="AN27" s="35">
        <v>0</v>
      </c>
      <c r="AO27" s="29">
        <v>0</v>
      </c>
      <c r="AP27" s="34">
        <v>0</v>
      </c>
      <c r="AQ27" s="31">
        <v>0</v>
      </c>
      <c r="AR27" s="35">
        <v>0</v>
      </c>
    </row>
    <row r="28" spans="1:44" ht="15">
      <c r="A28" s="57" t="s">
        <v>56</v>
      </c>
      <c r="B28" s="36" t="s">
        <v>57</v>
      </c>
      <c r="C28" s="27">
        <v>0</v>
      </c>
      <c r="D28" s="37">
        <v>0</v>
      </c>
      <c r="E28" s="29">
        <v>1655</v>
      </c>
      <c r="F28" s="34">
        <v>0</v>
      </c>
      <c r="G28" s="31">
        <v>1240</v>
      </c>
      <c r="H28" s="35">
        <v>0</v>
      </c>
      <c r="I28" s="29">
        <v>0</v>
      </c>
      <c r="J28" s="34">
        <v>1702</v>
      </c>
      <c r="K28" s="31">
        <v>0</v>
      </c>
      <c r="L28" s="35">
        <v>85</v>
      </c>
      <c r="M28" s="29">
        <v>690</v>
      </c>
      <c r="N28" s="34">
        <v>0</v>
      </c>
      <c r="O28" s="31">
        <v>0</v>
      </c>
      <c r="P28" s="35">
        <v>375</v>
      </c>
      <c r="Q28" s="29">
        <v>576</v>
      </c>
      <c r="R28" s="34">
        <v>0</v>
      </c>
      <c r="S28" s="31">
        <v>0</v>
      </c>
      <c r="T28" s="35">
        <v>146</v>
      </c>
      <c r="U28" s="29">
        <v>1697</v>
      </c>
      <c r="V28" s="34">
        <v>0</v>
      </c>
      <c r="W28" s="31">
        <v>1232</v>
      </c>
      <c r="X28" s="35">
        <v>0</v>
      </c>
      <c r="Y28" s="29">
        <v>0</v>
      </c>
      <c r="Z28" s="34">
        <v>4203</v>
      </c>
      <c r="AA28" s="31">
        <v>951</v>
      </c>
      <c r="AB28" s="35">
        <v>32</v>
      </c>
      <c r="AC28" s="29">
        <v>0</v>
      </c>
      <c r="AD28" s="34">
        <v>0</v>
      </c>
      <c r="AE28" s="31">
        <v>2386</v>
      </c>
      <c r="AF28" s="35">
        <v>0</v>
      </c>
      <c r="AG28" s="29">
        <v>0</v>
      </c>
      <c r="AH28" s="34">
        <v>315</v>
      </c>
      <c r="AI28" s="31">
        <v>54</v>
      </c>
      <c r="AJ28" s="35">
        <v>0</v>
      </c>
      <c r="AK28" s="29">
        <v>1367</v>
      </c>
      <c r="AL28" s="34">
        <v>0</v>
      </c>
      <c r="AM28" s="31">
        <v>0</v>
      </c>
      <c r="AN28" s="35">
        <v>1556</v>
      </c>
      <c r="AO28" s="29">
        <v>0</v>
      </c>
      <c r="AP28" s="34">
        <v>1705</v>
      </c>
      <c r="AQ28" s="31">
        <v>310</v>
      </c>
      <c r="AR28" s="35">
        <v>1175</v>
      </c>
    </row>
    <row r="29" spans="1:44" ht="15">
      <c r="A29" s="57" t="s">
        <v>58</v>
      </c>
      <c r="B29" s="36" t="s">
        <v>59</v>
      </c>
      <c r="C29" s="27">
        <v>2394</v>
      </c>
      <c r="D29" s="37">
        <v>1293</v>
      </c>
      <c r="E29" s="29">
        <v>811</v>
      </c>
      <c r="F29" s="34">
        <v>2128</v>
      </c>
      <c r="G29" s="31">
        <v>6833</v>
      </c>
      <c r="H29" s="35">
        <v>7252</v>
      </c>
      <c r="I29" s="29">
        <v>1334</v>
      </c>
      <c r="J29" s="34">
        <v>3043</v>
      </c>
      <c r="K29" s="31">
        <v>1403</v>
      </c>
      <c r="L29" s="35">
        <v>1151</v>
      </c>
      <c r="M29" s="29">
        <v>4203</v>
      </c>
      <c r="N29" s="34">
        <v>4157</v>
      </c>
      <c r="O29" s="31">
        <v>1428</v>
      </c>
      <c r="P29" s="35">
        <v>2087</v>
      </c>
      <c r="Q29" s="29">
        <v>510</v>
      </c>
      <c r="R29" s="34">
        <v>1394</v>
      </c>
      <c r="S29" s="31">
        <v>1036</v>
      </c>
      <c r="T29" s="35">
        <v>0</v>
      </c>
      <c r="U29" s="29">
        <v>2337</v>
      </c>
      <c r="V29" s="34">
        <v>6663</v>
      </c>
      <c r="W29" s="31">
        <v>4080</v>
      </c>
      <c r="X29" s="35">
        <v>3574</v>
      </c>
      <c r="Y29" s="29">
        <v>1579</v>
      </c>
      <c r="Z29" s="34">
        <v>6928</v>
      </c>
      <c r="AA29" s="31">
        <v>1736</v>
      </c>
      <c r="AB29" s="35">
        <v>2948</v>
      </c>
      <c r="AC29" s="29">
        <v>4951</v>
      </c>
      <c r="AD29" s="34">
        <v>2772</v>
      </c>
      <c r="AE29" s="31">
        <v>2893</v>
      </c>
      <c r="AF29" s="35">
        <v>2920</v>
      </c>
      <c r="AG29" s="29">
        <v>3036</v>
      </c>
      <c r="AH29" s="34">
        <v>1299</v>
      </c>
      <c r="AI29" s="31">
        <v>633</v>
      </c>
      <c r="AJ29" s="35">
        <v>0</v>
      </c>
      <c r="AK29" s="29">
        <v>3004</v>
      </c>
      <c r="AL29" s="34">
        <v>1901</v>
      </c>
      <c r="AM29" s="31">
        <v>2180</v>
      </c>
      <c r="AN29" s="35">
        <v>1312</v>
      </c>
      <c r="AO29" s="29">
        <v>1931</v>
      </c>
      <c r="AP29" s="34">
        <v>1560</v>
      </c>
      <c r="AQ29" s="31">
        <v>3662</v>
      </c>
      <c r="AR29" s="35">
        <v>6175</v>
      </c>
    </row>
    <row r="30" spans="1:44" ht="15">
      <c r="A30" s="57" t="s">
        <v>60</v>
      </c>
      <c r="B30" s="36" t="s">
        <v>61</v>
      </c>
      <c r="C30" s="27">
        <v>0</v>
      </c>
      <c r="D30" s="37">
        <v>0</v>
      </c>
      <c r="E30" s="29">
        <v>0</v>
      </c>
      <c r="F30" s="34">
        <v>0</v>
      </c>
      <c r="G30" s="31">
        <v>0</v>
      </c>
      <c r="H30" s="35">
        <v>0</v>
      </c>
      <c r="I30" s="29">
        <v>0</v>
      </c>
      <c r="J30" s="34">
        <v>0</v>
      </c>
      <c r="K30" s="31">
        <v>0</v>
      </c>
      <c r="L30" s="35">
        <v>0</v>
      </c>
      <c r="M30" s="29">
        <v>0</v>
      </c>
      <c r="N30" s="34">
        <v>0</v>
      </c>
      <c r="O30" s="31">
        <v>0</v>
      </c>
      <c r="P30" s="35">
        <v>0</v>
      </c>
      <c r="Q30" s="29">
        <v>0</v>
      </c>
      <c r="R30" s="34">
        <v>0</v>
      </c>
      <c r="S30" s="31">
        <v>0</v>
      </c>
      <c r="T30" s="35">
        <v>0</v>
      </c>
      <c r="U30" s="29">
        <v>0</v>
      </c>
      <c r="V30" s="34">
        <v>0</v>
      </c>
      <c r="W30" s="31">
        <v>0</v>
      </c>
      <c r="X30" s="35">
        <v>0</v>
      </c>
      <c r="Y30" s="29">
        <v>0</v>
      </c>
      <c r="Z30" s="34">
        <v>0</v>
      </c>
      <c r="AA30" s="31">
        <v>0</v>
      </c>
      <c r="AB30" s="35">
        <v>0</v>
      </c>
      <c r="AC30" s="29">
        <v>0</v>
      </c>
      <c r="AD30" s="34">
        <v>0</v>
      </c>
      <c r="AE30" s="31">
        <v>0</v>
      </c>
      <c r="AF30" s="35">
        <v>0</v>
      </c>
      <c r="AG30" s="29">
        <v>0</v>
      </c>
      <c r="AH30" s="34">
        <v>0</v>
      </c>
      <c r="AI30" s="31">
        <v>0</v>
      </c>
      <c r="AJ30" s="35">
        <v>0</v>
      </c>
      <c r="AK30" s="29">
        <v>0</v>
      </c>
      <c r="AL30" s="34">
        <v>0</v>
      </c>
      <c r="AM30" s="31">
        <v>0</v>
      </c>
      <c r="AN30" s="35">
        <v>0</v>
      </c>
      <c r="AO30" s="29">
        <v>0</v>
      </c>
      <c r="AP30" s="34">
        <v>0</v>
      </c>
      <c r="AQ30" s="31">
        <v>0</v>
      </c>
      <c r="AR30" s="35">
        <v>0</v>
      </c>
    </row>
    <row r="31" spans="1:44" ht="15">
      <c r="A31" s="57" t="s">
        <v>62</v>
      </c>
      <c r="B31" s="36" t="s">
        <v>63</v>
      </c>
      <c r="C31" s="27">
        <v>0</v>
      </c>
      <c r="D31" s="37">
        <v>990</v>
      </c>
      <c r="E31" s="29">
        <v>177</v>
      </c>
      <c r="F31" s="34">
        <v>118</v>
      </c>
      <c r="G31" s="31">
        <v>3775</v>
      </c>
      <c r="H31" s="35">
        <v>0</v>
      </c>
      <c r="I31" s="29">
        <v>526</v>
      </c>
      <c r="J31" s="34">
        <v>0</v>
      </c>
      <c r="K31" s="31">
        <v>0</v>
      </c>
      <c r="L31" s="35">
        <v>0</v>
      </c>
      <c r="M31" s="29">
        <v>866</v>
      </c>
      <c r="N31" s="34">
        <v>0</v>
      </c>
      <c r="O31" s="31">
        <v>0</v>
      </c>
      <c r="P31" s="35">
        <v>469</v>
      </c>
      <c r="Q31" s="29">
        <v>49</v>
      </c>
      <c r="R31" s="34">
        <v>0</v>
      </c>
      <c r="S31" s="31">
        <v>600</v>
      </c>
      <c r="T31" s="35">
        <v>199</v>
      </c>
      <c r="U31" s="29">
        <v>0</v>
      </c>
      <c r="V31" s="34">
        <v>379</v>
      </c>
      <c r="W31" s="31">
        <v>535</v>
      </c>
      <c r="X31" s="35">
        <v>0</v>
      </c>
      <c r="Y31" s="29">
        <v>0</v>
      </c>
      <c r="Z31" s="34">
        <v>1095</v>
      </c>
      <c r="AA31" s="31">
        <v>202</v>
      </c>
      <c r="AB31" s="35">
        <v>0</v>
      </c>
      <c r="AC31" s="29">
        <v>0</v>
      </c>
      <c r="AD31" s="34">
        <v>577</v>
      </c>
      <c r="AE31" s="31">
        <v>0</v>
      </c>
      <c r="AF31" s="35">
        <v>1557</v>
      </c>
      <c r="AG31" s="29">
        <v>361</v>
      </c>
      <c r="AH31" s="34">
        <v>0</v>
      </c>
      <c r="AI31" s="31">
        <v>0</v>
      </c>
      <c r="AJ31" s="35">
        <v>0</v>
      </c>
      <c r="AK31" s="29">
        <v>496</v>
      </c>
      <c r="AL31" s="34">
        <v>0</v>
      </c>
      <c r="AM31" s="31">
        <v>0</v>
      </c>
      <c r="AN31" s="35">
        <v>120</v>
      </c>
      <c r="AO31" s="29">
        <v>0</v>
      </c>
      <c r="AP31" s="34">
        <v>324</v>
      </c>
      <c r="AQ31" s="31">
        <v>0</v>
      </c>
      <c r="AR31" s="35">
        <v>1485</v>
      </c>
    </row>
    <row r="32" spans="1:44" ht="15">
      <c r="A32" s="57" t="s">
        <v>64</v>
      </c>
      <c r="B32" s="36" t="s">
        <v>65</v>
      </c>
      <c r="C32" s="27">
        <v>0</v>
      </c>
      <c r="D32" s="37">
        <v>0</v>
      </c>
      <c r="E32" s="29">
        <v>0</v>
      </c>
      <c r="F32" s="34">
        <v>0</v>
      </c>
      <c r="G32" s="31">
        <v>120</v>
      </c>
      <c r="H32" s="35">
        <v>121</v>
      </c>
      <c r="I32" s="29">
        <v>0</v>
      </c>
      <c r="J32" s="34">
        <v>0</v>
      </c>
      <c r="K32" s="31">
        <v>0</v>
      </c>
      <c r="L32" s="35">
        <v>0</v>
      </c>
      <c r="M32" s="29">
        <v>0</v>
      </c>
      <c r="N32" s="34">
        <v>0</v>
      </c>
      <c r="O32" s="31">
        <v>0</v>
      </c>
      <c r="P32" s="35">
        <v>0</v>
      </c>
      <c r="Q32" s="29">
        <v>0</v>
      </c>
      <c r="R32" s="34">
        <v>0</v>
      </c>
      <c r="S32" s="31">
        <v>0</v>
      </c>
      <c r="T32" s="35">
        <v>0</v>
      </c>
      <c r="U32" s="29">
        <v>0</v>
      </c>
      <c r="V32" s="34">
        <v>0</v>
      </c>
      <c r="W32" s="31">
        <v>0</v>
      </c>
      <c r="X32" s="35">
        <v>0</v>
      </c>
      <c r="Y32" s="29">
        <v>0</v>
      </c>
      <c r="Z32" s="34">
        <v>0</v>
      </c>
      <c r="AA32" s="31">
        <v>0</v>
      </c>
      <c r="AB32" s="35">
        <v>0</v>
      </c>
      <c r="AC32" s="29">
        <v>0</v>
      </c>
      <c r="AD32" s="34">
        <v>0</v>
      </c>
      <c r="AE32" s="31">
        <v>0</v>
      </c>
      <c r="AF32" s="35">
        <v>0</v>
      </c>
      <c r="AG32" s="29">
        <v>0</v>
      </c>
      <c r="AH32" s="34">
        <v>0</v>
      </c>
      <c r="AI32" s="31">
        <v>0</v>
      </c>
      <c r="AJ32" s="35">
        <v>0</v>
      </c>
      <c r="AK32" s="29">
        <v>0</v>
      </c>
      <c r="AL32" s="34">
        <v>0</v>
      </c>
      <c r="AM32" s="31">
        <v>0</v>
      </c>
      <c r="AN32" s="35">
        <v>0</v>
      </c>
      <c r="AO32" s="29">
        <v>0</v>
      </c>
      <c r="AP32" s="34">
        <v>0</v>
      </c>
      <c r="AQ32" s="31">
        <v>0</v>
      </c>
      <c r="AR32" s="35">
        <v>0</v>
      </c>
    </row>
    <row r="33" spans="1:44" ht="15">
      <c r="A33" s="57" t="s">
        <v>66</v>
      </c>
      <c r="B33" s="36" t="s">
        <v>67</v>
      </c>
      <c r="C33" s="27">
        <v>0</v>
      </c>
      <c r="D33" s="37">
        <v>0</v>
      </c>
      <c r="E33" s="29">
        <v>0</v>
      </c>
      <c r="F33" s="34">
        <v>0</v>
      </c>
      <c r="G33" s="31">
        <v>0</v>
      </c>
      <c r="H33" s="35">
        <v>0</v>
      </c>
      <c r="I33" s="29">
        <v>0</v>
      </c>
      <c r="J33" s="34">
        <v>0</v>
      </c>
      <c r="K33" s="31">
        <v>0</v>
      </c>
      <c r="L33" s="35">
        <v>0</v>
      </c>
      <c r="M33" s="29">
        <v>0</v>
      </c>
      <c r="N33" s="34">
        <v>0</v>
      </c>
      <c r="O33" s="31">
        <v>0</v>
      </c>
      <c r="P33" s="35">
        <v>0</v>
      </c>
      <c r="Q33" s="29">
        <v>0</v>
      </c>
      <c r="R33" s="34">
        <v>0</v>
      </c>
      <c r="S33" s="31">
        <v>0</v>
      </c>
      <c r="T33" s="35">
        <v>0</v>
      </c>
      <c r="U33" s="29">
        <v>0</v>
      </c>
      <c r="V33" s="34">
        <v>0</v>
      </c>
      <c r="W33" s="31">
        <v>0</v>
      </c>
      <c r="X33" s="35">
        <v>0</v>
      </c>
      <c r="Y33" s="29">
        <v>0</v>
      </c>
      <c r="Z33" s="34">
        <v>0</v>
      </c>
      <c r="AA33" s="31">
        <v>0</v>
      </c>
      <c r="AB33" s="35">
        <v>0</v>
      </c>
      <c r="AC33" s="29">
        <v>0</v>
      </c>
      <c r="AD33" s="34">
        <v>0</v>
      </c>
      <c r="AE33" s="31">
        <v>0</v>
      </c>
      <c r="AF33" s="35">
        <v>0</v>
      </c>
      <c r="AG33" s="29">
        <v>0</v>
      </c>
      <c r="AH33" s="34">
        <v>0</v>
      </c>
      <c r="AI33" s="31">
        <v>0</v>
      </c>
      <c r="AJ33" s="35">
        <v>0</v>
      </c>
      <c r="AK33" s="29">
        <v>0</v>
      </c>
      <c r="AL33" s="34">
        <v>0</v>
      </c>
      <c r="AM33" s="31">
        <v>0</v>
      </c>
      <c r="AN33" s="35">
        <v>0</v>
      </c>
      <c r="AO33" s="29">
        <v>0</v>
      </c>
      <c r="AP33" s="34">
        <v>0</v>
      </c>
      <c r="AQ33" s="31">
        <v>0</v>
      </c>
      <c r="AR33" s="35">
        <v>0</v>
      </c>
    </row>
    <row r="34" spans="1:44" ht="15">
      <c r="A34" s="57" t="s">
        <v>68</v>
      </c>
      <c r="B34" s="36" t="s">
        <v>69</v>
      </c>
      <c r="C34" s="27">
        <v>0</v>
      </c>
      <c r="D34" s="37">
        <v>0</v>
      </c>
      <c r="E34" s="29">
        <v>0</v>
      </c>
      <c r="F34" s="34">
        <v>0</v>
      </c>
      <c r="G34" s="31">
        <v>0</v>
      </c>
      <c r="H34" s="35">
        <v>0</v>
      </c>
      <c r="I34" s="29">
        <v>0</v>
      </c>
      <c r="J34" s="34">
        <v>0</v>
      </c>
      <c r="K34" s="31">
        <v>0</v>
      </c>
      <c r="L34" s="35">
        <v>0</v>
      </c>
      <c r="M34" s="29">
        <v>0</v>
      </c>
      <c r="N34" s="34">
        <v>0</v>
      </c>
      <c r="O34" s="31">
        <v>0</v>
      </c>
      <c r="P34" s="35">
        <v>0</v>
      </c>
      <c r="Q34" s="29">
        <v>0</v>
      </c>
      <c r="R34" s="34">
        <v>0</v>
      </c>
      <c r="S34" s="31">
        <v>0</v>
      </c>
      <c r="T34" s="35">
        <v>0</v>
      </c>
      <c r="U34" s="29">
        <v>0</v>
      </c>
      <c r="V34" s="34">
        <v>0</v>
      </c>
      <c r="W34" s="31">
        <v>0</v>
      </c>
      <c r="X34" s="35">
        <v>0</v>
      </c>
      <c r="Y34" s="29">
        <v>0</v>
      </c>
      <c r="Z34" s="34">
        <v>77</v>
      </c>
      <c r="AA34" s="31">
        <v>0</v>
      </c>
      <c r="AB34" s="35">
        <v>0</v>
      </c>
      <c r="AC34" s="29">
        <v>0</v>
      </c>
      <c r="AD34" s="34">
        <v>0</v>
      </c>
      <c r="AE34" s="31">
        <v>0</v>
      </c>
      <c r="AF34" s="35">
        <v>0</v>
      </c>
      <c r="AG34" s="29">
        <v>0</v>
      </c>
      <c r="AH34" s="34">
        <v>0</v>
      </c>
      <c r="AI34" s="31">
        <v>0</v>
      </c>
      <c r="AJ34" s="35">
        <v>0</v>
      </c>
      <c r="AK34" s="29">
        <v>0</v>
      </c>
      <c r="AL34" s="34">
        <v>0</v>
      </c>
      <c r="AM34" s="31">
        <v>0</v>
      </c>
      <c r="AN34" s="35">
        <v>0</v>
      </c>
      <c r="AO34" s="29">
        <v>26</v>
      </c>
      <c r="AP34" s="34">
        <v>0</v>
      </c>
      <c r="AQ34" s="31">
        <v>0</v>
      </c>
      <c r="AR34" s="35">
        <v>0</v>
      </c>
    </row>
    <row r="35" spans="1:44" ht="15">
      <c r="A35" s="57" t="s">
        <v>70</v>
      </c>
      <c r="B35" s="36" t="s">
        <v>71</v>
      </c>
      <c r="C35" s="27">
        <v>0</v>
      </c>
      <c r="D35" s="37">
        <v>0</v>
      </c>
      <c r="E35" s="29">
        <v>0</v>
      </c>
      <c r="F35" s="34">
        <v>0</v>
      </c>
      <c r="G35" s="31">
        <v>0</v>
      </c>
      <c r="H35" s="35">
        <v>0</v>
      </c>
      <c r="I35" s="29">
        <v>0</v>
      </c>
      <c r="J35" s="34">
        <v>0</v>
      </c>
      <c r="K35" s="31">
        <v>0</v>
      </c>
      <c r="L35" s="35">
        <v>0</v>
      </c>
      <c r="M35" s="29">
        <v>0</v>
      </c>
      <c r="N35" s="34">
        <v>0</v>
      </c>
      <c r="O35" s="31">
        <v>0</v>
      </c>
      <c r="P35" s="35">
        <v>0</v>
      </c>
      <c r="Q35" s="29">
        <v>0</v>
      </c>
      <c r="R35" s="34">
        <v>0</v>
      </c>
      <c r="S35" s="31">
        <v>0</v>
      </c>
      <c r="T35" s="35">
        <v>0</v>
      </c>
      <c r="U35" s="29">
        <v>0</v>
      </c>
      <c r="V35" s="34">
        <v>0</v>
      </c>
      <c r="W35" s="31">
        <v>0</v>
      </c>
      <c r="X35" s="35">
        <v>0</v>
      </c>
      <c r="Y35" s="29">
        <v>0</v>
      </c>
      <c r="Z35" s="34">
        <v>0</v>
      </c>
      <c r="AA35" s="31">
        <v>0</v>
      </c>
      <c r="AB35" s="35">
        <v>0</v>
      </c>
      <c r="AC35" s="29">
        <v>0</v>
      </c>
      <c r="AD35" s="34">
        <v>0</v>
      </c>
      <c r="AE35" s="31">
        <v>0</v>
      </c>
      <c r="AF35" s="35">
        <v>0</v>
      </c>
      <c r="AG35" s="29">
        <v>0</v>
      </c>
      <c r="AH35" s="34">
        <v>0</v>
      </c>
      <c r="AI35" s="31">
        <v>0</v>
      </c>
      <c r="AJ35" s="35">
        <v>0</v>
      </c>
      <c r="AK35" s="29">
        <v>0</v>
      </c>
      <c r="AL35" s="34">
        <v>0</v>
      </c>
      <c r="AM35" s="31">
        <v>0</v>
      </c>
      <c r="AN35" s="35">
        <v>0</v>
      </c>
      <c r="AO35" s="29">
        <v>0</v>
      </c>
      <c r="AP35" s="34">
        <v>0</v>
      </c>
      <c r="AQ35" s="31">
        <v>0</v>
      </c>
      <c r="AR35" s="35">
        <v>0</v>
      </c>
    </row>
    <row r="36" spans="1:44" ht="15" customHeight="1">
      <c r="A36" s="57" t="s">
        <v>72</v>
      </c>
      <c r="B36" s="36" t="s">
        <v>73</v>
      </c>
      <c r="C36" s="27">
        <v>0</v>
      </c>
      <c r="D36" s="37">
        <v>0</v>
      </c>
      <c r="E36" s="29">
        <v>0</v>
      </c>
      <c r="F36" s="34">
        <v>0</v>
      </c>
      <c r="G36" s="31">
        <v>0</v>
      </c>
      <c r="H36" s="35">
        <v>0</v>
      </c>
      <c r="I36" s="29">
        <v>0</v>
      </c>
      <c r="J36" s="34">
        <v>0</v>
      </c>
      <c r="K36" s="31">
        <v>0</v>
      </c>
      <c r="L36" s="35">
        <v>0</v>
      </c>
      <c r="M36" s="29">
        <v>0</v>
      </c>
      <c r="N36" s="34">
        <v>0</v>
      </c>
      <c r="O36" s="31">
        <v>0</v>
      </c>
      <c r="P36" s="35">
        <v>0</v>
      </c>
      <c r="Q36" s="29">
        <v>0</v>
      </c>
      <c r="R36" s="34">
        <v>0</v>
      </c>
      <c r="S36" s="31">
        <v>0</v>
      </c>
      <c r="T36" s="35">
        <v>0</v>
      </c>
      <c r="U36" s="29">
        <v>0</v>
      </c>
      <c r="V36" s="34">
        <v>0</v>
      </c>
      <c r="W36" s="31">
        <v>0</v>
      </c>
      <c r="X36" s="35">
        <v>0</v>
      </c>
      <c r="Y36" s="29">
        <v>0</v>
      </c>
      <c r="Z36" s="34">
        <v>0</v>
      </c>
      <c r="AA36" s="31">
        <v>0</v>
      </c>
      <c r="AB36" s="35">
        <v>0</v>
      </c>
      <c r="AC36" s="29">
        <v>0</v>
      </c>
      <c r="AD36" s="34">
        <v>0</v>
      </c>
      <c r="AE36" s="31">
        <v>0</v>
      </c>
      <c r="AF36" s="35">
        <v>0</v>
      </c>
      <c r="AG36" s="29">
        <v>0</v>
      </c>
      <c r="AH36" s="34">
        <v>0</v>
      </c>
      <c r="AI36" s="31">
        <v>0</v>
      </c>
      <c r="AJ36" s="35">
        <v>0</v>
      </c>
      <c r="AK36" s="29">
        <v>0</v>
      </c>
      <c r="AL36" s="34">
        <v>0</v>
      </c>
      <c r="AM36" s="31">
        <v>0</v>
      </c>
      <c r="AN36" s="35">
        <v>0</v>
      </c>
      <c r="AO36" s="29">
        <v>0</v>
      </c>
      <c r="AP36" s="34">
        <v>0</v>
      </c>
      <c r="AQ36" s="31">
        <v>0</v>
      </c>
      <c r="AR36" s="35">
        <v>0</v>
      </c>
    </row>
    <row r="37" spans="1:44" ht="15">
      <c r="A37" s="57" t="s">
        <v>74</v>
      </c>
      <c r="B37" s="36" t="s">
        <v>75</v>
      </c>
      <c r="C37" s="27">
        <v>0</v>
      </c>
      <c r="D37" s="37">
        <v>0</v>
      </c>
      <c r="E37" s="29">
        <v>0</v>
      </c>
      <c r="F37" s="34">
        <v>0</v>
      </c>
      <c r="G37" s="31">
        <v>0</v>
      </c>
      <c r="H37" s="35">
        <v>0</v>
      </c>
      <c r="I37" s="29">
        <v>0</v>
      </c>
      <c r="J37" s="34">
        <v>0</v>
      </c>
      <c r="K37" s="31">
        <v>0</v>
      </c>
      <c r="L37" s="35">
        <v>0</v>
      </c>
      <c r="M37" s="29">
        <v>0</v>
      </c>
      <c r="N37" s="34">
        <v>0</v>
      </c>
      <c r="O37" s="31">
        <v>0</v>
      </c>
      <c r="P37" s="35">
        <v>0</v>
      </c>
      <c r="Q37" s="29">
        <v>0</v>
      </c>
      <c r="R37" s="34">
        <v>0</v>
      </c>
      <c r="S37" s="31">
        <v>0</v>
      </c>
      <c r="T37" s="35">
        <v>0</v>
      </c>
      <c r="U37" s="29">
        <v>0</v>
      </c>
      <c r="V37" s="34">
        <v>0</v>
      </c>
      <c r="W37" s="31">
        <v>0</v>
      </c>
      <c r="X37" s="35">
        <v>0</v>
      </c>
      <c r="Y37" s="29">
        <v>0</v>
      </c>
      <c r="Z37" s="34">
        <v>0</v>
      </c>
      <c r="AA37" s="31">
        <v>0</v>
      </c>
      <c r="AB37" s="35">
        <v>0</v>
      </c>
      <c r="AC37" s="29">
        <v>0</v>
      </c>
      <c r="AD37" s="34">
        <v>0</v>
      </c>
      <c r="AE37" s="31">
        <v>0</v>
      </c>
      <c r="AF37" s="35">
        <v>0</v>
      </c>
      <c r="AG37" s="29">
        <v>0</v>
      </c>
      <c r="AH37" s="34">
        <v>0</v>
      </c>
      <c r="AI37" s="31">
        <v>0</v>
      </c>
      <c r="AJ37" s="35">
        <v>0</v>
      </c>
      <c r="AK37" s="29">
        <v>0</v>
      </c>
      <c r="AL37" s="34">
        <v>0</v>
      </c>
      <c r="AM37" s="31">
        <v>0</v>
      </c>
      <c r="AN37" s="35">
        <v>0</v>
      </c>
      <c r="AO37" s="29">
        <v>0</v>
      </c>
      <c r="AP37" s="34">
        <v>0</v>
      </c>
      <c r="AQ37" s="31">
        <v>0</v>
      </c>
      <c r="AR37" s="35">
        <v>0</v>
      </c>
    </row>
    <row r="38" spans="1:44" ht="15">
      <c r="A38" s="57" t="s">
        <v>76</v>
      </c>
      <c r="B38" s="36" t="s">
        <v>77</v>
      </c>
      <c r="C38" s="27">
        <v>0</v>
      </c>
      <c r="D38" s="37">
        <v>0</v>
      </c>
      <c r="E38" s="29">
        <v>252</v>
      </c>
      <c r="F38" s="34">
        <v>353</v>
      </c>
      <c r="G38" s="31">
        <v>607</v>
      </c>
      <c r="H38" s="35">
        <v>822</v>
      </c>
      <c r="I38" s="29">
        <v>413</v>
      </c>
      <c r="J38" s="34">
        <v>525</v>
      </c>
      <c r="K38" s="31">
        <v>485</v>
      </c>
      <c r="L38" s="35">
        <v>324</v>
      </c>
      <c r="M38" s="29">
        <v>564</v>
      </c>
      <c r="N38" s="34">
        <v>1227</v>
      </c>
      <c r="O38" s="31">
        <v>252</v>
      </c>
      <c r="P38" s="35">
        <v>312</v>
      </c>
      <c r="Q38" s="29">
        <v>418</v>
      </c>
      <c r="R38" s="34">
        <v>315</v>
      </c>
      <c r="S38" s="31">
        <v>177</v>
      </c>
      <c r="T38" s="35">
        <v>286</v>
      </c>
      <c r="U38" s="29">
        <v>451</v>
      </c>
      <c r="V38" s="34">
        <v>677</v>
      </c>
      <c r="W38" s="31">
        <v>381</v>
      </c>
      <c r="X38" s="35">
        <v>340</v>
      </c>
      <c r="Y38" s="29">
        <v>249</v>
      </c>
      <c r="Z38" s="34">
        <v>786</v>
      </c>
      <c r="AA38" s="31">
        <v>678</v>
      </c>
      <c r="AB38" s="35">
        <v>826</v>
      </c>
      <c r="AC38" s="29">
        <v>251</v>
      </c>
      <c r="AD38" s="34">
        <v>396</v>
      </c>
      <c r="AE38" s="31">
        <v>586</v>
      </c>
      <c r="AF38" s="35">
        <v>503</v>
      </c>
      <c r="AG38" s="29">
        <v>485</v>
      </c>
      <c r="AH38" s="34">
        <v>304</v>
      </c>
      <c r="AI38" s="31">
        <v>166</v>
      </c>
      <c r="AJ38" s="35">
        <v>270</v>
      </c>
      <c r="AK38" s="29">
        <v>238</v>
      </c>
      <c r="AL38" s="34">
        <v>380</v>
      </c>
      <c r="AM38" s="31">
        <v>252</v>
      </c>
      <c r="AN38" s="35">
        <v>342</v>
      </c>
      <c r="AO38" s="29">
        <v>248</v>
      </c>
      <c r="AP38" s="34">
        <v>300</v>
      </c>
      <c r="AQ38" s="31">
        <v>439</v>
      </c>
      <c r="AR38" s="35">
        <v>381</v>
      </c>
    </row>
    <row r="39" spans="1:44" ht="15">
      <c r="A39" s="57" t="s">
        <v>78</v>
      </c>
      <c r="B39" s="36" t="s">
        <v>79</v>
      </c>
      <c r="C39" s="27">
        <v>0</v>
      </c>
      <c r="D39" s="37">
        <v>0</v>
      </c>
      <c r="E39" s="29">
        <v>0</v>
      </c>
      <c r="F39" s="34">
        <v>0</v>
      </c>
      <c r="G39" s="31">
        <v>0</v>
      </c>
      <c r="H39" s="35">
        <v>0</v>
      </c>
      <c r="I39" s="29">
        <v>0</v>
      </c>
      <c r="J39" s="34">
        <v>0</v>
      </c>
      <c r="K39" s="31">
        <v>0</v>
      </c>
      <c r="L39" s="35">
        <v>0</v>
      </c>
      <c r="M39" s="29">
        <v>0</v>
      </c>
      <c r="N39" s="34">
        <v>0</v>
      </c>
      <c r="O39" s="31">
        <v>0</v>
      </c>
      <c r="P39" s="35">
        <v>0</v>
      </c>
      <c r="Q39" s="29">
        <v>0</v>
      </c>
      <c r="R39" s="34">
        <v>0</v>
      </c>
      <c r="S39" s="31">
        <v>0</v>
      </c>
      <c r="T39" s="35">
        <v>0</v>
      </c>
      <c r="U39" s="29">
        <v>0</v>
      </c>
      <c r="V39" s="34">
        <v>0</v>
      </c>
      <c r="W39" s="31">
        <v>0</v>
      </c>
      <c r="X39" s="35">
        <v>0</v>
      </c>
      <c r="Y39" s="29">
        <v>0</v>
      </c>
      <c r="Z39" s="34">
        <v>0</v>
      </c>
      <c r="AA39" s="31">
        <v>0</v>
      </c>
      <c r="AB39" s="35">
        <v>0</v>
      </c>
      <c r="AC39" s="29">
        <v>0</v>
      </c>
      <c r="AD39" s="34">
        <v>0</v>
      </c>
      <c r="AE39" s="31">
        <v>0</v>
      </c>
      <c r="AF39" s="35">
        <v>0</v>
      </c>
      <c r="AG39" s="29">
        <v>0</v>
      </c>
      <c r="AH39" s="34">
        <v>0</v>
      </c>
      <c r="AI39" s="31">
        <v>0</v>
      </c>
      <c r="AJ39" s="35">
        <v>0</v>
      </c>
      <c r="AK39" s="29">
        <v>0</v>
      </c>
      <c r="AL39" s="34">
        <v>0</v>
      </c>
      <c r="AM39" s="31">
        <v>0</v>
      </c>
      <c r="AN39" s="35">
        <v>0</v>
      </c>
      <c r="AO39" s="29">
        <v>0</v>
      </c>
      <c r="AP39" s="34">
        <v>0</v>
      </c>
      <c r="AQ39" s="31">
        <v>0</v>
      </c>
      <c r="AR39" s="35">
        <v>0</v>
      </c>
    </row>
    <row r="40" spans="1:44" ht="26.25">
      <c r="A40" s="57" t="s">
        <v>80</v>
      </c>
      <c r="B40" s="36" t="s">
        <v>81</v>
      </c>
      <c r="C40" s="27">
        <v>0</v>
      </c>
      <c r="D40" s="37">
        <v>0</v>
      </c>
      <c r="E40" s="29">
        <v>0</v>
      </c>
      <c r="F40" s="34">
        <v>0</v>
      </c>
      <c r="G40" s="31">
        <v>0</v>
      </c>
      <c r="H40" s="35">
        <v>0</v>
      </c>
      <c r="I40" s="29">
        <v>0</v>
      </c>
      <c r="J40" s="34">
        <v>0</v>
      </c>
      <c r="K40" s="31">
        <v>0</v>
      </c>
      <c r="L40" s="35">
        <v>0</v>
      </c>
      <c r="M40" s="29">
        <v>0</v>
      </c>
      <c r="N40" s="34">
        <v>0</v>
      </c>
      <c r="O40" s="31">
        <v>0</v>
      </c>
      <c r="P40" s="35">
        <v>0</v>
      </c>
      <c r="Q40" s="29">
        <v>0</v>
      </c>
      <c r="R40" s="34">
        <v>0</v>
      </c>
      <c r="S40" s="31">
        <v>0</v>
      </c>
      <c r="T40" s="35">
        <v>0</v>
      </c>
      <c r="U40" s="29">
        <v>0</v>
      </c>
      <c r="V40" s="34">
        <v>0</v>
      </c>
      <c r="W40" s="31">
        <v>0</v>
      </c>
      <c r="X40" s="35">
        <v>0</v>
      </c>
      <c r="Y40" s="29">
        <v>0</v>
      </c>
      <c r="Z40" s="34">
        <v>0</v>
      </c>
      <c r="AA40" s="31">
        <v>0</v>
      </c>
      <c r="AB40" s="35">
        <v>0</v>
      </c>
      <c r="AC40" s="29">
        <v>0</v>
      </c>
      <c r="AD40" s="34">
        <v>0</v>
      </c>
      <c r="AE40" s="31">
        <v>0</v>
      </c>
      <c r="AF40" s="35">
        <v>0</v>
      </c>
      <c r="AG40" s="29">
        <v>0</v>
      </c>
      <c r="AH40" s="34">
        <v>0</v>
      </c>
      <c r="AI40" s="31">
        <v>0</v>
      </c>
      <c r="AJ40" s="35">
        <v>0</v>
      </c>
      <c r="AK40" s="29">
        <v>0</v>
      </c>
      <c r="AL40" s="34">
        <v>0</v>
      </c>
      <c r="AM40" s="31">
        <v>0</v>
      </c>
      <c r="AN40" s="35">
        <v>0</v>
      </c>
      <c r="AO40" s="29">
        <v>0</v>
      </c>
      <c r="AP40" s="34">
        <v>0</v>
      </c>
      <c r="AQ40" s="31">
        <v>0</v>
      </c>
      <c r="AR40" s="35">
        <v>0</v>
      </c>
    </row>
    <row r="41" spans="1:44" ht="15">
      <c r="A41" s="57" t="s">
        <v>82</v>
      </c>
      <c r="B41" s="36" t="s">
        <v>83</v>
      </c>
      <c r="C41" s="27">
        <v>0</v>
      </c>
      <c r="D41" s="37">
        <v>0</v>
      </c>
      <c r="E41" s="29">
        <v>0</v>
      </c>
      <c r="F41" s="34">
        <v>0</v>
      </c>
      <c r="G41" s="31">
        <v>0</v>
      </c>
      <c r="H41" s="35">
        <v>0</v>
      </c>
      <c r="I41" s="29">
        <v>0</v>
      </c>
      <c r="J41" s="34">
        <v>0</v>
      </c>
      <c r="K41" s="31">
        <v>0</v>
      </c>
      <c r="L41" s="35">
        <v>0</v>
      </c>
      <c r="M41" s="29">
        <v>0</v>
      </c>
      <c r="N41" s="34">
        <v>0</v>
      </c>
      <c r="O41" s="31">
        <v>0</v>
      </c>
      <c r="P41" s="35">
        <v>0</v>
      </c>
      <c r="Q41" s="29">
        <v>0</v>
      </c>
      <c r="R41" s="34">
        <v>0</v>
      </c>
      <c r="S41" s="31">
        <v>0</v>
      </c>
      <c r="T41" s="35">
        <v>0</v>
      </c>
      <c r="U41" s="29">
        <v>0</v>
      </c>
      <c r="V41" s="34">
        <v>0</v>
      </c>
      <c r="W41" s="31">
        <v>0</v>
      </c>
      <c r="X41" s="35">
        <v>0</v>
      </c>
      <c r="Y41" s="29">
        <v>0</v>
      </c>
      <c r="Z41" s="34">
        <v>0</v>
      </c>
      <c r="AA41" s="31">
        <v>0</v>
      </c>
      <c r="AB41" s="35">
        <v>0</v>
      </c>
      <c r="AC41" s="29">
        <v>0</v>
      </c>
      <c r="AD41" s="34">
        <v>0</v>
      </c>
      <c r="AE41" s="31">
        <v>0</v>
      </c>
      <c r="AF41" s="35">
        <v>0</v>
      </c>
      <c r="AG41" s="29">
        <v>0</v>
      </c>
      <c r="AH41" s="34">
        <v>0</v>
      </c>
      <c r="AI41" s="31">
        <v>0</v>
      </c>
      <c r="AJ41" s="35">
        <v>0</v>
      </c>
      <c r="AK41" s="29">
        <v>0</v>
      </c>
      <c r="AL41" s="34">
        <v>0</v>
      </c>
      <c r="AM41" s="31">
        <v>0</v>
      </c>
      <c r="AN41" s="35">
        <v>0</v>
      </c>
      <c r="AO41" s="29">
        <v>0</v>
      </c>
      <c r="AP41" s="34">
        <v>0</v>
      </c>
      <c r="AQ41" s="31">
        <v>0</v>
      </c>
      <c r="AR41" s="35">
        <v>0</v>
      </c>
    </row>
    <row r="42" spans="1:44" ht="15">
      <c r="A42" s="57" t="s">
        <v>84</v>
      </c>
      <c r="B42" s="36" t="s">
        <v>85</v>
      </c>
      <c r="C42" s="27">
        <v>0</v>
      </c>
      <c r="D42" s="37">
        <v>0</v>
      </c>
      <c r="E42" s="29">
        <v>0</v>
      </c>
      <c r="F42" s="34">
        <v>0</v>
      </c>
      <c r="G42" s="31">
        <v>0</v>
      </c>
      <c r="H42" s="35">
        <v>0</v>
      </c>
      <c r="I42" s="29">
        <v>0</v>
      </c>
      <c r="J42" s="34">
        <v>0</v>
      </c>
      <c r="K42" s="31">
        <v>0</v>
      </c>
      <c r="L42" s="35">
        <v>0</v>
      </c>
      <c r="M42" s="29">
        <v>0</v>
      </c>
      <c r="N42" s="34">
        <v>0</v>
      </c>
      <c r="O42" s="31">
        <v>0</v>
      </c>
      <c r="P42" s="35">
        <v>0</v>
      </c>
      <c r="Q42" s="29">
        <v>0</v>
      </c>
      <c r="R42" s="34">
        <v>0</v>
      </c>
      <c r="S42" s="31">
        <v>0</v>
      </c>
      <c r="T42" s="35">
        <v>0</v>
      </c>
      <c r="U42" s="29">
        <v>0</v>
      </c>
      <c r="V42" s="34">
        <v>0</v>
      </c>
      <c r="W42" s="31">
        <v>0</v>
      </c>
      <c r="X42" s="35">
        <v>0</v>
      </c>
      <c r="Y42" s="29">
        <v>0</v>
      </c>
      <c r="Z42" s="34">
        <v>0</v>
      </c>
      <c r="AA42" s="31">
        <v>0</v>
      </c>
      <c r="AB42" s="35">
        <v>0</v>
      </c>
      <c r="AC42" s="29">
        <v>0</v>
      </c>
      <c r="AD42" s="34">
        <v>0</v>
      </c>
      <c r="AE42" s="31">
        <v>0</v>
      </c>
      <c r="AF42" s="35">
        <v>0</v>
      </c>
      <c r="AG42" s="29">
        <v>0</v>
      </c>
      <c r="AH42" s="34">
        <v>0</v>
      </c>
      <c r="AI42" s="31">
        <v>0</v>
      </c>
      <c r="AJ42" s="35">
        <v>0</v>
      </c>
      <c r="AK42" s="29">
        <v>0</v>
      </c>
      <c r="AL42" s="34">
        <v>0</v>
      </c>
      <c r="AM42" s="31">
        <v>0</v>
      </c>
      <c r="AN42" s="35">
        <v>0</v>
      </c>
      <c r="AO42" s="29">
        <v>0</v>
      </c>
      <c r="AP42" s="34">
        <v>0</v>
      </c>
      <c r="AQ42" s="31">
        <v>0</v>
      </c>
      <c r="AR42" s="35">
        <v>0</v>
      </c>
    </row>
    <row r="43" spans="1:44" ht="15">
      <c r="A43" s="57" t="s">
        <v>86</v>
      </c>
      <c r="B43" s="36" t="s">
        <v>87</v>
      </c>
      <c r="C43" s="27">
        <v>0</v>
      </c>
      <c r="D43" s="37">
        <v>0</v>
      </c>
      <c r="E43" s="29">
        <v>0</v>
      </c>
      <c r="F43" s="34">
        <v>0</v>
      </c>
      <c r="G43" s="31">
        <v>0</v>
      </c>
      <c r="H43" s="35">
        <v>0</v>
      </c>
      <c r="I43" s="29">
        <v>0</v>
      </c>
      <c r="J43" s="34">
        <v>0</v>
      </c>
      <c r="K43" s="31">
        <v>0</v>
      </c>
      <c r="L43" s="35">
        <v>0</v>
      </c>
      <c r="M43" s="29">
        <v>0</v>
      </c>
      <c r="N43" s="34">
        <v>0</v>
      </c>
      <c r="O43" s="31">
        <v>0</v>
      </c>
      <c r="P43" s="35">
        <v>0</v>
      </c>
      <c r="Q43" s="29">
        <v>0</v>
      </c>
      <c r="R43" s="34">
        <v>0</v>
      </c>
      <c r="S43" s="31">
        <v>0</v>
      </c>
      <c r="T43" s="35">
        <v>0</v>
      </c>
      <c r="U43" s="29">
        <v>0</v>
      </c>
      <c r="V43" s="34">
        <v>0</v>
      </c>
      <c r="W43" s="31">
        <v>0</v>
      </c>
      <c r="X43" s="35">
        <v>0</v>
      </c>
      <c r="Y43" s="29">
        <v>0</v>
      </c>
      <c r="Z43" s="34">
        <v>0</v>
      </c>
      <c r="AA43" s="31">
        <v>0</v>
      </c>
      <c r="AB43" s="35">
        <v>0</v>
      </c>
      <c r="AC43" s="29">
        <v>0</v>
      </c>
      <c r="AD43" s="34">
        <v>0</v>
      </c>
      <c r="AE43" s="31">
        <v>0</v>
      </c>
      <c r="AF43" s="35">
        <v>0</v>
      </c>
      <c r="AG43" s="29">
        <v>0</v>
      </c>
      <c r="AH43" s="34">
        <v>0</v>
      </c>
      <c r="AI43" s="31">
        <v>0</v>
      </c>
      <c r="AJ43" s="35">
        <v>0</v>
      </c>
      <c r="AK43" s="29">
        <v>0</v>
      </c>
      <c r="AL43" s="34">
        <v>0</v>
      </c>
      <c r="AM43" s="31">
        <v>0</v>
      </c>
      <c r="AN43" s="35">
        <v>0</v>
      </c>
      <c r="AO43" s="29">
        <v>0</v>
      </c>
      <c r="AP43" s="34">
        <v>0</v>
      </c>
      <c r="AQ43" s="31">
        <v>0</v>
      </c>
      <c r="AR43" s="35">
        <v>0</v>
      </c>
    </row>
    <row r="44" spans="1:44" ht="15">
      <c r="A44" s="38"/>
      <c r="B44" s="46"/>
      <c r="C44" s="47"/>
      <c r="D44" s="48"/>
      <c r="E44" s="49"/>
      <c r="F44" s="49"/>
      <c r="G44" s="50"/>
      <c r="H44" s="51"/>
      <c r="I44" s="49"/>
      <c r="J44" s="49"/>
      <c r="K44" s="50"/>
      <c r="L44" s="51"/>
      <c r="M44" s="49"/>
      <c r="N44" s="49"/>
      <c r="O44" s="50"/>
      <c r="P44" s="51"/>
      <c r="Q44" s="49"/>
      <c r="R44" s="49"/>
      <c r="S44" s="50"/>
      <c r="T44" s="51"/>
      <c r="U44" s="49"/>
      <c r="V44" s="49"/>
      <c r="W44" s="50"/>
      <c r="X44" s="51"/>
      <c r="Y44" s="49"/>
      <c r="Z44" s="49"/>
      <c r="AA44" s="50"/>
      <c r="AB44" s="51"/>
      <c r="AC44" s="49"/>
      <c r="AD44" s="49"/>
      <c r="AE44" s="50"/>
      <c r="AF44" s="51"/>
      <c r="AG44" s="49"/>
      <c r="AH44" s="49"/>
      <c r="AI44" s="50"/>
      <c r="AJ44" s="51"/>
      <c r="AK44" s="49"/>
      <c r="AL44" s="49"/>
      <c r="AM44" s="50"/>
      <c r="AN44" s="51"/>
      <c r="AO44" s="49"/>
      <c r="AP44" s="49"/>
      <c r="AQ44" s="50"/>
      <c r="AR44" s="51"/>
    </row>
    <row r="45" spans="1:44" ht="15">
      <c r="A45" s="25" t="s">
        <v>88</v>
      </c>
      <c r="B45" s="26" t="s">
        <v>89</v>
      </c>
      <c r="C45" s="27">
        <v>2333</v>
      </c>
      <c r="D45" s="37" t="s">
        <v>51</v>
      </c>
      <c r="E45" s="29">
        <v>995</v>
      </c>
      <c r="F45" s="34" t="s">
        <v>51</v>
      </c>
      <c r="G45" s="31">
        <v>4908</v>
      </c>
      <c r="H45" s="35" t="s">
        <v>51</v>
      </c>
      <c r="I45" s="29">
        <v>2154</v>
      </c>
      <c r="J45" s="34" t="s">
        <v>51</v>
      </c>
      <c r="K45" s="31">
        <v>1673</v>
      </c>
      <c r="L45" s="35" t="s">
        <v>51</v>
      </c>
      <c r="M45" s="29">
        <v>3479</v>
      </c>
      <c r="N45" s="34" t="s">
        <v>51</v>
      </c>
      <c r="O45" s="31">
        <v>1175</v>
      </c>
      <c r="P45" s="35" t="s">
        <v>51</v>
      </c>
      <c r="Q45" s="29">
        <v>10</v>
      </c>
      <c r="R45" s="34" t="s">
        <v>51</v>
      </c>
      <c r="S45" s="31">
        <v>1500</v>
      </c>
      <c r="T45" s="35" t="s">
        <v>51</v>
      </c>
      <c r="U45" s="29">
        <v>1025</v>
      </c>
      <c r="V45" s="34" t="s">
        <v>51</v>
      </c>
      <c r="W45" s="31">
        <v>626</v>
      </c>
      <c r="X45" s="35" t="s">
        <v>51</v>
      </c>
      <c r="Y45" s="29">
        <v>1264</v>
      </c>
      <c r="Z45" s="34" t="s">
        <v>51</v>
      </c>
      <c r="AA45" s="31">
        <v>3606</v>
      </c>
      <c r="AB45" s="35" t="s">
        <v>51</v>
      </c>
      <c r="AC45" s="29">
        <v>969</v>
      </c>
      <c r="AD45" s="34" t="s">
        <v>51</v>
      </c>
      <c r="AE45" s="31">
        <v>4206</v>
      </c>
      <c r="AF45" s="35" t="s">
        <v>51</v>
      </c>
      <c r="AG45" s="29">
        <v>2571</v>
      </c>
      <c r="AH45" s="34" t="s">
        <v>51</v>
      </c>
      <c r="AI45" s="31">
        <v>2106</v>
      </c>
      <c r="AJ45" s="35" t="s">
        <v>51</v>
      </c>
      <c r="AK45" s="29">
        <v>1426</v>
      </c>
      <c r="AL45" s="34" t="s">
        <v>51</v>
      </c>
      <c r="AM45" s="31">
        <v>1156</v>
      </c>
      <c r="AN45" s="35" t="s">
        <v>51</v>
      </c>
      <c r="AO45" s="29">
        <v>356</v>
      </c>
      <c r="AP45" s="34" t="s">
        <v>51</v>
      </c>
      <c r="AQ45" s="31">
        <v>2461</v>
      </c>
      <c r="AR45" s="35" t="s">
        <v>51</v>
      </c>
    </row>
    <row r="46" spans="1:44" ht="15">
      <c r="A46" s="38"/>
      <c r="B46" s="46"/>
      <c r="C46" s="47"/>
      <c r="D46" s="48"/>
      <c r="E46" s="49"/>
      <c r="F46" s="49"/>
      <c r="G46" s="50"/>
      <c r="H46" s="51"/>
      <c r="I46" s="49"/>
      <c r="J46" s="49"/>
      <c r="K46" s="50"/>
      <c r="L46" s="51"/>
      <c r="M46" s="49"/>
      <c r="N46" s="49"/>
      <c r="O46" s="50"/>
      <c r="P46" s="51"/>
      <c r="Q46" s="49"/>
      <c r="R46" s="49"/>
      <c r="S46" s="50"/>
      <c r="T46" s="51"/>
      <c r="U46" s="49"/>
      <c r="V46" s="49"/>
      <c r="W46" s="50"/>
      <c r="X46" s="51"/>
      <c r="Y46" s="49"/>
      <c r="Z46" s="49"/>
      <c r="AA46" s="50"/>
      <c r="AB46" s="51"/>
      <c r="AC46" s="49"/>
      <c r="AD46" s="49"/>
      <c r="AE46" s="50"/>
      <c r="AF46" s="51"/>
      <c r="AG46" s="49"/>
      <c r="AH46" s="49"/>
      <c r="AI46" s="50"/>
      <c r="AJ46" s="51"/>
      <c r="AK46" s="49"/>
      <c r="AL46" s="49"/>
      <c r="AM46" s="50"/>
      <c r="AN46" s="51"/>
      <c r="AO46" s="49"/>
      <c r="AP46" s="49"/>
      <c r="AQ46" s="50"/>
      <c r="AR46" s="51"/>
    </row>
    <row r="47" spans="1:44" ht="15">
      <c r="A47" s="25" t="s">
        <v>90</v>
      </c>
      <c r="B47" s="26" t="s">
        <v>91</v>
      </c>
      <c r="C47" s="27">
        <v>245</v>
      </c>
      <c r="D47" s="37">
        <v>43</v>
      </c>
      <c r="E47" s="29">
        <v>135</v>
      </c>
      <c r="F47" s="34">
        <v>15</v>
      </c>
      <c r="G47" s="31">
        <v>975</v>
      </c>
      <c r="H47" s="35">
        <v>525</v>
      </c>
      <c r="I47" s="29">
        <v>160</v>
      </c>
      <c r="J47" s="34">
        <v>40</v>
      </c>
      <c r="K47" s="31">
        <v>230</v>
      </c>
      <c r="L47" s="35">
        <v>34</v>
      </c>
      <c r="M47" s="29">
        <v>930</v>
      </c>
      <c r="N47" s="34">
        <v>183</v>
      </c>
      <c r="O47" s="31">
        <v>208</v>
      </c>
      <c r="P47" s="35">
        <v>52</v>
      </c>
      <c r="Q47" s="29">
        <v>0</v>
      </c>
      <c r="R47" s="34">
        <v>10.039999999999999</v>
      </c>
      <c r="S47" s="31">
        <v>0</v>
      </c>
      <c r="T47" s="35">
        <v>24</v>
      </c>
      <c r="U47" s="29">
        <v>585</v>
      </c>
      <c r="V47" s="34">
        <v>55</v>
      </c>
      <c r="W47" s="31">
        <v>118</v>
      </c>
      <c r="X47" s="35">
        <v>21</v>
      </c>
      <c r="Y47" s="29">
        <v>365</v>
      </c>
      <c r="Z47" s="34">
        <v>45</v>
      </c>
      <c r="AA47" s="31">
        <v>223</v>
      </c>
      <c r="AB47" s="35">
        <v>17</v>
      </c>
      <c r="AC47" s="29">
        <v>285</v>
      </c>
      <c r="AD47" s="34">
        <v>50</v>
      </c>
      <c r="AE47" s="31">
        <v>255</v>
      </c>
      <c r="AF47" s="35">
        <v>45</v>
      </c>
      <c r="AG47" s="29">
        <v>392</v>
      </c>
      <c r="AH47" s="34">
        <v>98</v>
      </c>
      <c r="AI47" s="31">
        <v>115</v>
      </c>
      <c r="AJ47" s="35">
        <v>20</v>
      </c>
      <c r="AK47" s="29">
        <v>280</v>
      </c>
      <c r="AL47" s="34">
        <v>70</v>
      </c>
      <c r="AM47" s="31">
        <v>164</v>
      </c>
      <c r="AN47" s="35">
        <v>41</v>
      </c>
      <c r="AO47" s="29">
        <v>158</v>
      </c>
      <c r="AP47" s="34">
        <v>26</v>
      </c>
      <c r="AQ47" s="31">
        <v>350</v>
      </c>
      <c r="AR47" s="35">
        <v>88</v>
      </c>
    </row>
    <row r="48" spans="1:44" ht="15">
      <c r="A48" s="38"/>
      <c r="B48" s="46"/>
      <c r="C48" s="52"/>
      <c r="D48" s="53"/>
      <c r="E48" s="54"/>
      <c r="F48" s="54"/>
      <c r="G48" s="55"/>
      <c r="H48" s="56"/>
      <c r="I48" s="54"/>
      <c r="J48" s="54"/>
      <c r="K48" s="55"/>
      <c r="L48" s="56"/>
      <c r="M48" s="54"/>
      <c r="N48" s="54"/>
      <c r="O48" s="55"/>
      <c r="P48" s="56"/>
      <c r="Q48" s="54"/>
      <c r="R48" s="54"/>
      <c r="S48" s="55"/>
      <c r="T48" s="56"/>
      <c r="U48" s="54"/>
      <c r="V48" s="54"/>
      <c r="W48" s="55"/>
      <c r="X48" s="56"/>
      <c r="Y48" s="54"/>
      <c r="Z48" s="54"/>
      <c r="AA48" s="55"/>
      <c r="AB48" s="56"/>
      <c r="AC48" s="54"/>
      <c r="AD48" s="54"/>
      <c r="AE48" s="55"/>
      <c r="AF48" s="56"/>
      <c r="AG48" s="54"/>
      <c r="AH48" s="54"/>
      <c r="AI48" s="55"/>
      <c r="AJ48" s="56"/>
      <c r="AK48" s="54"/>
      <c r="AL48" s="54"/>
      <c r="AM48" s="55"/>
      <c r="AN48" s="56"/>
      <c r="AO48" s="54"/>
      <c r="AP48" s="54"/>
      <c r="AQ48" s="55"/>
      <c r="AR48" s="56"/>
    </row>
    <row r="49" spans="1:44" ht="20.25" customHeight="1">
      <c r="A49" s="25" t="s">
        <v>92</v>
      </c>
      <c r="B49" s="26" t="s">
        <v>93</v>
      </c>
      <c r="C49" s="27">
        <v>0</v>
      </c>
      <c r="D49" s="37">
        <v>0</v>
      </c>
      <c r="E49" s="29">
        <v>0</v>
      </c>
      <c r="F49" s="34">
        <v>0</v>
      </c>
      <c r="G49" s="31">
        <v>0</v>
      </c>
      <c r="H49" s="35">
        <v>0</v>
      </c>
      <c r="I49" s="29">
        <v>0</v>
      </c>
      <c r="J49" s="34">
        <v>0</v>
      </c>
      <c r="K49" s="31">
        <v>0</v>
      </c>
      <c r="L49" s="35">
        <v>0</v>
      </c>
      <c r="M49" s="29">
        <v>0</v>
      </c>
      <c r="N49" s="34">
        <v>0</v>
      </c>
      <c r="O49" s="31">
        <v>0</v>
      </c>
      <c r="P49" s="35">
        <v>0</v>
      </c>
      <c r="Q49" s="29">
        <v>0</v>
      </c>
      <c r="R49" s="34">
        <v>0</v>
      </c>
      <c r="S49" s="31">
        <v>0</v>
      </c>
      <c r="T49" s="35">
        <v>0</v>
      </c>
      <c r="U49" s="29">
        <v>0</v>
      </c>
      <c r="V49" s="34">
        <v>0</v>
      </c>
      <c r="W49" s="31">
        <v>0</v>
      </c>
      <c r="X49" s="35">
        <v>0</v>
      </c>
      <c r="Y49" s="29">
        <v>0</v>
      </c>
      <c r="Z49" s="34">
        <v>0</v>
      </c>
      <c r="AA49" s="31">
        <v>0</v>
      </c>
      <c r="AB49" s="35">
        <v>0</v>
      </c>
      <c r="AC49" s="29">
        <v>0</v>
      </c>
      <c r="AD49" s="34">
        <v>0</v>
      </c>
      <c r="AE49" s="31">
        <v>0</v>
      </c>
      <c r="AF49" s="35">
        <v>0</v>
      </c>
      <c r="AG49" s="29">
        <v>0</v>
      </c>
      <c r="AH49" s="34">
        <v>0</v>
      </c>
      <c r="AI49" s="31">
        <v>0</v>
      </c>
      <c r="AJ49" s="35">
        <v>0</v>
      </c>
      <c r="AK49" s="29">
        <v>0</v>
      </c>
      <c r="AL49" s="34">
        <v>0</v>
      </c>
      <c r="AM49" s="31">
        <v>0</v>
      </c>
      <c r="AN49" s="35">
        <v>0</v>
      </c>
      <c r="AO49" s="29">
        <v>0</v>
      </c>
      <c r="AP49" s="34">
        <v>0</v>
      </c>
      <c r="AQ49" s="31">
        <v>0</v>
      </c>
      <c r="AR49" s="35">
        <v>0</v>
      </c>
    </row>
    <row r="50" spans="1:44" ht="15">
      <c r="A50" s="38"/>
      <c r="B50" s="46"/>
      <c r="C50" s="52"/>
      <c r="D50" s="53"/>
      <c r="E50" s="54"/>
      <c r="F50" s="54"/>
      <c r="G50" s="55"/>
      <c r="H50" s="56"/>
      <c r="I50" s="54"/>
      <c r="J50" s="54"/>
      <c r="K50" s="55"/>
      <c r="L50" s="56"/>
      <c r="M50" s="54"/>
      <c r="N50" s="54"/>
      <c r="O50" s="55"/>
      <c r="P50" s="56"/>
      <c r="Q50" s="54"/>
      <c r="R50" s="54"/>
      <c r="S50" s="55"/>
      <c r="T50" s="56"/>
      <c r="U50" s="54"/>
      <c r="V50" s="54"/>
      <c r="W50" s="55"/>
      <c r="X50" s="56"/>
      <c r="Y50" s="54"/>
      <c r="Z50" s="54"/>
      <c r="AA50" s="55"/>
      <c r="AB50" s="56"/>
      <c r="AC50" s="54"/>
      <c r="AD50" s="54"/>
      <c r="AE50" s="55"/>
      <c r="AF50" s="56"/>
      <c r="AG50" s="54"/>
      <c r="AH50" s="54"/>
      <c r="AI50" s="55"/>
      <c r="AJ50" s="56"/>
      <c r="AK50" s="54"/>
      <c r="AL50" s="54"/>
      <c r="AM50" s="55"/>
      <c r="AN50" s="56"/>
      <c r="AO50" s="54"/>
      <c r="AP50" s="54"/>
      <c r="AQ50" s="55"/>
      <c r="AR50" s="56"/>
    </row>
    <row r="51" spans="1:44" ht="15">
      <c r="A51" s="25" t="s">
        <v>94</v>
      </c>
      <c r="B51" s="26" t="s">
        <v>95</v>
      </c>
      <c r="C51" s="27">
        <v>0</v>
      </c>
      <c r="D51" s="37">
        <v>0</v>
      </c>
      <c r="E51" s="29">
        <v>0</v>
      </c>
      <c r="F51" s="34">
        <v>0</v>
      </c>
      <c r="G51" s="31">
        <v>0</v>
      </c>
      <c r="H51" s="35">
        <v>1681</v>
      </c>
      <c r="I51" s="29">
        <v>0</v>
      </c>
      <c r="J51" s="34">
        <v>0</v>
      </c>
      <c r="K51" s="31">
        <v>0</v>
      </c>
      <c r="L51" s="35">
        <v>0</v>
      </c>
      <c r="M51" s="29">
        <v>0</v>
      </c>
      <c r="N51" s="34">
        <v>0</v>
      </c>
      <c r="O51" s="31">
        <v>0</v>
      </c>
      <c r="P51" s="35">
        <v>371</v>
      </c>
      <c r="Q51" s="29">
        <v>0</v>
      </c>
      <c r="R51" s="34">
        <v>0</v>
      </c>
      <c r="S51" s="31">
        <v>0</v>
      </c>
      <c r="T51" s="35">
        <v>0</v>
      </c>
      <c r="U51" s="29">
        <v>0</v>
      </c>
      <c r="V51" s="34">
        <v>0</v>
      </c>
      <c r="W51" s="31">
        <v>0</v>
      </c>
      <c r="X51" s="35">
        <v>0</v>
      </c>
      <c r="Y51" s="29">
        <v>0</v>
      </c>
      <c r="Z51" s="34">
        <v>169</v>
      </c>
      <c r="AA51" s="31">
        <v>0</v>
      </c>
      <c r="AB51" s="35">
        <v>0</v>
      </c>
      <c r="AC51" s="29">
        <v>0</v>
      </c>
      <c r="AD51" s="34">
        <v>60</v>
      </c>
      <c r="AE51" s="31">
        <v>0</v>
      </c>
      <c r="AF51" s="35">
        <v>1284</v>
      </c>
      <c r="AG51" s="29">
        <v>0</v>
      </c>
      <c r="AH51" s="34">
        <v>291</v>
      </c>
      <c r="AI51" s="31">
        <v>0</v>
      </c>
      <c r="AJ51" s="35">
        <v>0</v>
      </c>
      <c r="AK51" s="29">
        <v>0</v>
      </c>
      <c r="AL51" s="34">
        <v>208</v>
      </c>
      <c r="AM51" s="31">
        <v>0</v>
      </c>
      <c r="AN51" s="35">
        <v>0</v>
      </c>
      <c r="AO51" s="29">
        <v>0</v>
      </c>
      <c r="AP51" s="34">
        <v>0</v>
      </c>
      <c r="AQ51" s="31">
        <v>0</v>
      </c>
      <c r="AR51" s="35">
        <v>0</v>
      </c>
    </row>
    <row r="52" spans="1:44" ht="15">
      <c r="A52" s="38"/>
      <c r="B52" s="46"/>
      <c r="C52" s="52"/>
      <c r="D52" s="53"/>
      <c r="E52" s="54"/>
      <c r="F52" s="54"/>
      <c r="G52" s="55"/>
      <c r="H52" s="56"/>
      <c r="I52" s="54"/>
      <c r="J52" s="54"/>
      <c r="K52" s="55"/>
      <c r="L52" s="56"/>
      <c r="M52" s="54"/>
      <c r="N52" s="54"/>
      <c r="O52" s="55"/>
      <c r="P52" s="56"/>
      <c r="Q52" s="54"/>
      <c r="R52" s="54"/>
      <c r="S52" s="55"/>
      <c r="T52" s="56"/>
      <c r="U52" s="54"/>
      <c r="V52" s="54"/>
      <c r="W52" s="55"/>
      <c r="X52" s="56"/>
      <c r="Y52" s="54"/>
      <c r="Z52" s="54"/>
      <c r="AA52" s="55"/>
      <c r="AB52" s="56"/>
      <c r="AC52" s="54"/>
      <c r="AD52" s="54"/>
      <c r="AE52" s="55"/>
      <c r="AF52" s="56"/>
      <c r="AG52" s="54"/>
      <c r="AH52" s="54"/>
      <c r="AI52" s="55"/>
      <c r="AJ52" s="56"/>
      <c r="AK52" s="54"/>
      <c r="AL52" s="54"/>
      <c r="AM52" s="55"/>
      <c r="AN52" s="56"/>
      <c r="AO52" s="54"/>
      <c r="AP52" s="54"/>
      <c r="AQ52" s="55"/>
      <c r="AR52" s="56"/>
    </row>
    <row r="53" spans="1:46" ht="21" customHeight="1">
      <c r="A53" s="25"/>
      <c r="B53" s="45" t="s">
        <v>96</v>
      </c>
      <c r="C53" s="64">
        <v>11690</v>
      </c>
      <c r="D53" s="28">
        <v>9604</v>
      </c>
      <c r="E53" s="65">
        <v>10022</v>
      </c>
      <c r="F53" s="30">
        <v>9850</v>
      </c>
      <c r="G53" s="66">
        <v>41931</v>
      </c>
      <c r="H53" s="32">
        <v>28948</v>
      </c>
      <c r="I53" s="65">
        <v>15062</v>
      </c>
      <c r="J53" s="30">
        <v>19219</v>
      </c>
      <c r="K53" s="66">
        <v>16633</v>
      </c>
      <c r="L53" s="32">
        <v>8614</v>
      </c>
      <c r="M53" s="65">
        <v>25565</v>
      </c>
      <c r="N53" s="30">
        <v>22056</v>
      </c>
      <c r="O53" s="66">
        <v>14450</v>
      </c>
      <c r="P53" s="32">
        <v>14274</v>
      </c>
      <c r="Q53" s="65">
        <v>6804</v>
      </c>
      <c r="R53" s="30">
        <v>11606</v>
      </c>
      <c r="S53" s="66">
        <v>7720</v>
      </c>
      <c r="T53" s="32">
        <v>4209</v>
      </c>
      <c r="U53" s="65">
        <v>21997</v>
      </c>
      <c r="V53" s="30">
        <v>25535</v>
      </c>
      <c r="W53" s="66">
        <v>17160</v>
      </c>
      <c r="X53" s="32">
        <v>18046</v>
      </c>
      <c r="Y53" s="65">
        <v>17001</v>
      </c>
      <c r="Z53" s="30">
        <v>25750</v>
      </c>
      <c r="AA53" s="66">
        <v>26898</v>
      </c>
      <c r="AB53" s="32">
        <v>18662</v>
      </c>
      <c r="AC53" s="65">
        <v>15655</v>
      </c>
      <c r="AD53" s="30">
        <v>12300</v>
      </c>
      <c r="AE53" s="66">
        <v>23755</v>
      </c>
      <c r="AF53" s="32">
        <v>20377</v>
      </c>
      <c r="AG53" s="65">
        <v>21134</v>
      </c>
      <c r="AH53" s="30">
        <v>16683</v>
      </c>
      <c r="AI53" s="66">
        <v>14002</v>
      </c>
      <c r="AJ53" s="32">
        <v>6659</v>
      </c>
      <c r="AK53" s="65">
        <v>13861</v>
      </c>
      <c r="AL53" s="30">
        <v>9578</v>
      </c>
      <c r="AM53" s="66">
        <v>12260</v>
      </c>
      <c r="AN53" s="32">
        <v>11601</v>
      </c>
      <c r="AO53" s="65">
        <v>10268</v>
      </c>
      <c r="AP53" s="30">
        <v>12098</v>
      </c>
      <c r="AQ53" s="66">
        <v>11939</v>
      </c>
      <c r="AR53" s="32">
        <v>15912</v>
      </c>
      <c r="AS53" s="18"/>
      <c r="AT53" s="18"/>
    </row>
    <row r="54" spans="1:44" ht="15">
      <c r="A54" s="38"/>
      <c r="B54" s="46"/>
      <c r="C54" s="52"/>
      <c r="D54" s="53"/>
      <c r="E54" s="54"/>
      <c r="F54" s="54"/>
      <c r="G54" s="55"/>
      <c r="H54" s="56"/>
      <c r="I54" s="54"/>
      <c r="J54" s="54"/>
      <c r="K54" s="55"/>
      <c r="L54" s="56"/>
      <c r="M54" s="54"/>
      <c r="N54" s="54"/>
      <c r="O54" s="55"/>
      <c r="P54" s="56"/>
      <c r="Q54" s="54"/>
      <c r="R54" s="54"/>
      <c r="S54" s="55"/>
      <c r="T54" s="56"/>
      <c r="U54" s="54"/>
      <c r="V54" s="54"/>
      <c r="W54" s="55"/>
      <c r="X54" s="56"/>
      <c r="Y54" s="54"/>
      <c r="Z54" s="54"/>
      <c r="AA54" s="55"/>
      <c r="AB54" s="56"/>
      <c r="AC54" s="54"/>
      <c r="AD54" s="54"/>
      <c r="AE54" s="55"/>
      <c r="AF54" s="56"/>
      <c r="AG54" s="54"/>
      <c r="AH54" s="54"/>
      <c r="AI54" s="55"/>
      <c r="AJ54" s="56"/>
      <c r="AK54" s="54"/>
      <c r="AL54" s="54"/>
      <c r="AM54" s="55"/>
      <c r="AN54" s="56"/>
      <c r="AO54" s="54"/>
      <c r="AP54" s="54"/>
      <c r="AQ54" s="55"/>
      <c r="AR54" s="56"/>
    </row>
    <row r="55" spans="1:44" ht="15">
      <c r="A55" s="25" t="s">
        <v>97</v>
      </c>
      <c r="B55" s="67" t="s">
        <v>98</v>
      </c>
      <c r="C55" s="68">
        <v>0</v>
      </c>
      <c r="D55" s="37">
        <v>0</v>
      </c>
      <c r="E55" s="30">
        <v>0</v>
      </c>
      <c r="F55" s="34">
        <v>0</v>
      </c>
      <c r="G55" s="69">
        <v>0</v>
      </c>
      <c r="H55" s="35">
        <v>0</v>
      </c>
      <c r="I55" s="30">
        <v>0</v>
      </c>
      <c r="J55" s="34">
        <v>0</v>
      </c>
      <c r="K55" s="69">
        <v>0</v>
      </c>
      <c r="L55" s="35">
        <v>0</v>
      </c>
      <c r="M55" s="30">
        <v>0</v>
      </c>
      <c r="N55" s="34">
        <v>0</v>
      </c>
      <c r="O55" s="69">
        <v>0</v>
      </c>
      <c r="P55" s="35">
        <v>0</v>
      </c>
      <c r="Q55" s="30">
        <v>0</v>
      </c>
      <c r="R55" s="34">
        <v>0</v>
      </c>
      <c r="S55" s="69">
        <v>0</v>
      </c>
      <c r="T55" s="35">
        <v>0</v>
      </c>
      <c r="U55" s="30">
        <v>0</v>
      </c>
      <c r="V55" s="34">
        <v>0</v>
      </c>
      <c r="W55" s="69">
        <v>0</v>
      </c>
      <c r="X55" s="35">
        <v>0</v>
      </c>
      <c r="Y55" s="30">
        <v>0</v>
      </c>
      <c r="Z55" s="34">
        <v>0</v>
      </c>
      <c r="AA55" s="69">
        <v>0</v>
      </c>
      <c r="AB55" s="35">
        <v>0</v>
      </c>
      <c r="AC55" s="30">
        <v>0</v>
      </c>
      <c r="AD55" s="34">
        <v>0</v>
      </c>
      <c r="AE55" s="69">
        <v>0</v>
      </c>
      <c r="AF55" s="35">
        <v>0</v>
      </c>
      <c r="AG55" s="30">
        <v>0</v>
      </c>
      <c r="AH55" s="34">
        <v>0</v>
      </c>
      <c r="AI55" s="69">
        <v>0</v>
      </c>
      <c r="AJ55" s="35">
        <v>0</v>
      </c>
      <c r="AK55" s="30">
        <v>0</v>
      </c>
      <c r="AL55" s="34">
        <v>0</v>
      </c>
      <c r="AM55" s="69">
        <v>0</v>
      </c>
      <c r="AN55" s="35">
        <v>0</v>
      </c>
      <c r="AO55" s="30">
        <v>0</v>
      </c>
      <c r="AP55" s="34">
        <v>0</v>
      </c>
      <c r="AQ55" s="69">
        <v>0</v>
      </c>
      <c r="AR55" s="35">
        <v>0</v>
      </c>
    </row>
    <row r="56" spans="1:44" ht="15">
      <c r="A56" s="38"/>
      <c r="B56" s="46"/>
      <c r="C56" s="52"/>
      <c r="D56" s="53"/>
      <c r="E56" s="54"/>
      <c r="F56" s="54"/>
      <c r="G56" s="55"/>
      <c r="H56" s="56"/>
      <c r="I56" s="54"/>
      <c r="J56" s="54"/>
      <c r="K56" s="55"/>
      <c r="L56" s="56"/>
      <c r="M56" s="54"/>
      <c r="N56" s="54"/>
      <c r="O56" s="55"/>
      <c r="P56" s="56"/>
      <c r="Q56" s="54"/>
      <c r="R56" s="54"/>
      <c r="S56" s="55"/>
      <c r="T56" s="56"/>
      <c r="U56" s="54"/>
      <c r="V56" s="54"/>
      <c r="W56" s="55"/>
      <c r="X56" s="56"/>
      <c r="Y56" s="54"/>
      <c r="Z56" s="54"/>
      <c r="AA56" s="55"/>
      <c r="AB56" s="56"/>
      <c r="AC56" s="54"/>
      <c r="AD56" s="54"/>
      <c r="AE56" s="55"/>
      <c r="AF56" s="56"/>
      <c r="AG56" s="54"/>
      <c r="AH56" s="54"/>
      <c r="AI56" s="55"/>
      <c r="AJ56" s="56"/>
      <c r="AK56" s="54"/>
      <c r="AL56" s="54"/>
      <c r="AM56" s="55"/>
      <c r="AN56" s="56"/>
      <c r="AO56" s="54"/>
      <c r="AP56" s="54"/>
      <c r="AQ56" s="55"/>
      <c r="AR56" s="56"/>
    </row>
    <row r="57" spans="1:44" ht="18.75">
      <c r="A57" s="25"/>
      <c r="B57" s="45" t="s">
        <v>99</v>
      </c>
      <c r="C57" s="70">
        <f t="shared" si="1" ref="C57:D57">C53</f>
        <v>11690</v>
      </c>
      <c r="D57" s="71">
        <f t="shared" si="1"/>
        <v>9604</v>
      </c>
      <c r="E57" s="72">
        <v>10022</v>
      </c>
      <c r="F57" s="73">
        <v>9850</v>
      </c>
      <c r="G57" s="74">
        <v>41931</v>
      </c>
      <c r="H57" s="75">
        <v>28948</v>
      </c>
      <c r="I57" s="72">
        <v>15062</v>
      </c>
      <c r="J57" s="73">
        <v>19219</v>
      </c>
      <c r="K57" s="74">
        <v>16633</v>
      </c>
      <c r="L57" s="75">
        <v>8614</v>
      </c>
      <c r="M57" s="72">
        <v>25565</v>
      </c>
      <c r="N57" s="73">
        <v>22056</v>
      </c>
      <c r="O57" s="74">
        <v>14450</v>
      </c>
      <c r="P57" s="75">
        <v>14274</v>
      </c>
      <c r="Q57" s="72">
        <v>6804</v>
      </c>
      <c r="R57" s="73">
        <v>11606</v>
      </c>
      <c r="S57" s="74">
        <v>7720</v>
      </c>
      <c r="T57" s="75">
        <v>4209</v>
      </c>
      <c r="U57" s="72">
        <v>21997</v>
      </c>
      <c r="V57" s="73">
        <v>25535</v>
      </c>
      <c r="W57" s="74">
        <v>17160</v>
      </c>
      <c r="X57" s="75">
        <v>18046</v>
      </c>
      <c r="Y57" s="72">
        <v>17001</v>
      </c>
      <c r="Z57" s="73">
        <v>25750</v>
      </c>
      <c r="AA57" s="74">
        <v>26898</v>
      </c>
      <c r="AB57" s="75">
        <v>18662</v>
      </c>
      <c r="AC57" s="72">
        <v>15655</v>
      </c>
      <c r="AD57" s="73">
        <v>12300</v>
      </c>
      <c r="AE57" s="74">
        <v>23755</v>
      </c>
      <c r="AF57" s="75">
        <v>20377</v>
      </c>
      <c r="AG57" s="72">
        <v>21134</v>
      </c>
      <c r="AH57" s="73">
        <v>16683</v>
      </c>
      <c r="AI57" s="74">
        <v>14002</v>
      </c>
      <c r="AJ57" s="75">
        <v>6659</v>
      </c>
      <c r="AK57" s="72">
        <v>13861</v>
      </c>
      <c r="AL57" s="73">
        <v>9578</v>
      </c>
      <c r="AM57" s="74">
        <v>12260</v>
      </c>
      <c r="AN57" s="75">
        <v>11601</v>
      </c>
      <c r="AO57" s="72">
        <v>10268</v>
      </c>
      <c r="AP57" s="73">
        <v>12098</v>
      </c>
      <c r="AQ57" s="74">
        <v>11939</v>
      </c>
      <c r="AR57" s="75">
        <v>15912</v>
      </c>
    </row>
    <row r="58" spans="1:44" ht="15">
      <c r="A58" s="38"/>
      <c r="B58" s="46"/>
      <c r="C58" s="52"/>
      <c r="D58" s="53"/>
      <c r="E58" s="54"/>
      <c r="F58" s="54"/>
      <c r="G58" s="55"/>
      <c r="H58" s="56"/>
      <c r="I58" s="54"/>
      <c r="J58" s="54"/>
      <c r="K58" s="55"/>
      <c r="L58" s="56"/>
      <c r="M58" s="54"/>
      <c r="N58" s="54"/>
      <c r="O58" s="55"/>
      <c r="P58" s="56"/>
      <c r="Q58" s="54"/>
      <c r="R58" s="54"/>
      <c r="S58" s="55"/>
      <c r="T58" s="56"/>
      <c r="U58" s="54"/>
      <c r="V58" s="54"/>
      <c r="W58" s="55"/>
      <c r="X58" s="56"/>
      <c r="Y58" s="54"/>
      <c r="Z58" s="54"/>
      <c r="AA58" s="55"/>
      <c r="AB58" s="56"/>
      <c r="AC58" s="54"/>
      <c r="AD58" s="54"/>
      <c r="AE58" s="55"/>
      <c r="AF58" s="56"/>
      <c r="AG58" s="54"/>
      <c r="AH58" s="54"/>
      <c r="AI58" s="55"/>
      <c r="AJ58" s="56"/>
      <c r="AK58" s="54"/>
      <c r="AL58" s="54"/>
      <c r="AM58" s="55"/>
      <c r="AN58" s="56"/>
      <c r="AO58" s="54"/>
      <c r="AP58" s="54"/>
      <c r="AQ58" s="55"/>
      <c r="AR58" s="56"/>
    </row>
    <row r="59" spans="1:44" ht="26.25">
      <c r="A59" s="25" t="s">
        <v>100</v>
      </c>
      <c r="B59" s="76" t="s">
        <v>101</v>
      </c>
      <c r="C59" s="27">
        <v>576</v>
      </c>
      <c r="D59" s="59"/>
      <c r="E59" s="29">
        <v>3704</v>
      </c>
      <c r="F59" s="61"/>
      <c r="G59" s="31">
        <v>13593</v>
      </c>
      <c r="H59" s="63"/>
      <c r="I59" s="29">
        <v>6774</v>
      </c>
      <c r="J59" s="61"/>
      <c r="K59" s="31">
        <v>3250</v>
      </c>
      <c r="L59" s="63"/>
      <c r="M59" s="29">
        <v>16380</v>
      </c>
      <c r="N59" s="61"/>
      <c r="O59" s="31">
        <v>3192</v>
      </c>
      <c r="P59" s="63"/>
      <c r="Q59" s="29">
        <v>2669</v>
      </c>
      <c r="R59" s="61"/>
      <c r="S59" s="77">
        <v>1518</v>
      </c>
      <c r="T59" s="63"/>
      <c r="U59" s="29">
        <v>13569</v>
      </c>
      <c r="V59" s="61"/>
      <c r="W59" s="31">
        <v>5991</v>
      </c>
      <c r="X59" s="63"/>
      <c r="Y59" s="29">
        <v>8614</v>
      </c>
      <c r="Z59" s="61"/>
      <c r="AA59" s="31">
        <v>6771</v>
      </c>
      <c r="AB59" s="63"/>
      <c r="AC59" s="29">
        <v>5846</v>
      </c>
      <c r="AD59" s="61"/>
      <c r="AE59" s="31">
        <v>7985</v>
      </c>
      <c r="AF59" s="63"/>
      <c r="AG59" s="29">
        <v>7191</v>
      </c>
      <c r="AH59" s="61"/>
      <c r="AI59" s="31">
        <v>3855</v>
      </c>
      <c r="AJ59" s="63"/>
      <c r="AK59" s="29">
        <v>6466</v>
      </c>
      <c r="AL59" s="61"/>
      <c r="AM59" s="62">
        <v>3568</v>
      </c>
      <c r="AN59" s="63"/>
      <c r="AO59" s="29">
        <v>3639</v>
      </c>
      <c r="AP59" s="61"/>
      <c r="AQ59" s="31">
        <v>7131</v>
      </c>
      <c r="AR59" s="63"/>
    </row>
    <row r="60" spans="1:44" ht="15">
      <c r="A60" s="78" t="s">
        <v>102</v>
      </c>
      <c r="B60" s="79" t="s">
        <v>103</v>
      </c>
      <c r="C60" s="27">
        <v>3782</v>
      </c>
      <c r="D60" s="37"/>
      <c r="E60" s="29">
        <v>2973</v>
      </c>
      <c r="F60" s="34"/>
      <c r="G60" s="31">
        <v>10455</v>
      </c>
      <c r="H60" s="35"/>
      <c r="I60" s="29">
        <v>4950</v>
      </c>
      <c r="J60" s="34"/>
      <c r="K60" s="31">
        <v>2449</v>
      </c>
      <c r="L60" s="35"/>
      <c r="M60" s="29">
        <v>12230</v>
      </c>
      <c r="N60" s="34"/>
      <c r="O60" s="31">
        <v>2651</v>
      </c>
      <c r="P60" s="35"/>
      <c r="Q60" s="29">
        <v>2659</v>
      </c>
      <c r="R60" s="34"/>
      <c r="S60" s="31">
        <v>1039</v>
      </c>
      <c r="T60" s="35"/>
      <c r="U60" s="29">
        <v>12217</v>
      </c>
      <c r="V60" s="34"/>
      <c r="W60" s="31">
        <v>5568</v>
      </c>
      <c r="X60" s="35"/>
      <c r="Y60" s="29">
        <v>7149</v>
      </c>
      <c r="Z60" s="34"/>
      <c r="AA60" s="31">
        <v>5461</v>
      </c>
      <c r="AB60" s="35"/>
      <c r="AC60" s="29">
        <v>5341</v>
      </c>
      <c r="AD60" s="34"/>
      <c r="AE60" s="31">
        <v>5030</v>
      </c>
      <c r="AF60" s="35"/>
      <c r="AG60" s="29">
        <v>5922</v>
      </c>
      <c r="AH60" s="34"/>
      <c r="AI60" s="31">
        <v>2606</v>
      </c>
      <c r="AJ60" s="35"/>
      <c r="AK60" s="29">
        <v>5302</v>
      </c>
      <c r="AL60" s="34"/>
      <c r="AM60" s="31">
        <v>2708</v>
      </c>
      <c r="AN60" s="35"/>
      <c r="AO60" s="29">
        <v>3394</v>
      </c>
      <c r="AP60" s="34"/>
      <c r="AQ60" s="31">
        <v>4954</v>
      </c>
      <c r="AR60" s="35"/>
    </row>
    <row r="61" spans="1:44" ht="15">
      <c r="A61" s="80" t="s">
        <v>104</v>
      </c>
      <c r="B61" s="81" t="s">
        <v>105</v>
      </c>
      <c r="C61" s="82"/>
      <c r="D61" s="37">
        <v>2441</v>
      </c>
      <c r="E61" s="60"/>
      <c r="F61" s="34">
        <v>2728</v>
      </c>
      <c r="G61" s="62"/>
      <c r="H61" s="35">
        <v>7886</v>
      </c>
      <c r="I61" s="60"/>
      <c r="J61" s="34">
        <v>3865</v>
      </c>
      <c r="K61" s="62"/>
      <c r="L61" s="35">
        <v>2044</v>
      </c>
      <c r="M61" s="60"/>
      <c r="N61" s="34">
        <v>6310</v>
      </c>
      <c r="O61" s="62"/>
      <c r="P61" s="35">
        <v>2599</v>
      </c>
      <c r="Q61" s="60"/>
      <c r="R61" s="34">
        <v>2301</v>
      </c>
      <c r="S61" s="62"/>
      <c r="T61" s="35">
        <v>492</v>
      </c>
      <c r="U61" s="83"/>
      <c r="V61" s="34">
        <v>10734</v>
      </c>
      <c r="W61" s="62"/>
      <c r="X61" s="35">
        <v>4720</v>
      </c>
      <c r="Y61" s="60"/>
      <c r="Z61" s="34">
        <v>4995</v>
      </c>
      <c r="AA61" s="62"/>
      <c r="AB61" s="35">
        <v>4774</v>
      </c>
      <c r="AC61" s="60"/>
      <c r="AD61" s="34">
        <v>5470</v>
      </c>
      <c r="AE61" s="62"/>
      <c r="AF61" s="35">
        <v>2960</v>
      </c>
      <c r="AG61" s="60"/>
      <c r="AH61" s="34">
        <v>7326</v>
      </c>
      <c r="AI61" s="62"/>
      <c r="AJ61" s="35">
        <v>1680</v>
      </c>
      <c r="AK61" s="60"/>
      <c r="AL61" s="34">
        <v>4466</v>
      </c>
      <c r="AM61" s="62"/>
      <c r="AN61" s="35">
        <v>2560</v>
      </c>
      <c r="AO61" s="60"/>
      <c r="AP61" s="34">
        <v>2303</v>
      </c>
      <c r="AQ61" s="62"/>
      <c r="AR61" s="35">
        <v>3645</v>
      </c>
    </row>
    <row r="62" spans="1:44" ht="15">
      <c r="A62" s="84"/>
      <c r="B62" s="85"/>
      <c r="C62" s="86"/>
      <c r="D62" s="87"/>
      <c r="E62" s="88"/>
      <c r="F62" s="88"/>
      <c r="G62" s="89"/>
      <c r="H62" s="90"/>
      <c r="I62" s="88"/>
      <c r="J62" s="88"/>
      <c r="K62" s="89"/>
      <c r="L62" s="90"/>
      <c r="M62" s="88"/>
      <c r="N62" s="88"/>
      <c r="O62" s="89"/>
      <c r="P62" s="90"/>
      <c r="Q62" s="88"/>
      <c r="R62" s="88"/>
      <c r="S62" s="89"/>
      <c r="T62" s="90"/>
      <c r="U62" s="88"/>
      <c r="V62" s="88"/>
      <c r="W62" s="89"/>
      <c r="X62" s="90"/>
      <c r="Y62" s="88"/>
      <c r="Z62" s="88"/>
      <c r="AA62" s="89"/>
      <c r="AB62" s="90"/>
      <c r="AC62" s="88"/>
      <c r="AD62" s="88"/>
      <c r="AE62" s="89"/>
      <c r="AF62" s="90"/>
      <c r="AG62" s="88"/>
      <c r="AH62" s="88"/>
      <c r="AI62" s="89"/>
      <c r="AJ62" s="90"/>
      <c r="AK62" s="88"/>
      <c r="AL62" s="88"/>
      <c r="AM62" s="89"/>
      <c r="AN62" s="90"/>
      <c r="AO62" s="88"/>
      <c r="AP62" s="88"/>
      <c r="AQ62" s="89"/>
      <c r="AR62" s="90"/>
    </row>
    <row r="63" spans="1:44" ht="43.9" customHeight="1">
      <c r="A63" s="84"/>
      <c r="B63" s="85"/>
      <c r="C63" s="91" t="s">
        <v>106</v>
      </c>
      <c r="D63" s="92" t="s">
        <v>107</v>
      </c>
      <c r="E63" s="93" t="s">
        <v>106</v>
      </c>
      <c r="F63" s="94" t="s">
        <v>107</v>
      </c>
      <c r="G63" s="91" t="s">
        <v>106</v>
      </c>
      <c r="H63" s="95" t="s">
        <v>107</v>
      </c>
      <c r="I63" s="93" t="s">
        <v>106</v>
      </c>
      <c r="J63" s="94" t="s">
        <v>107</v>
      </c>
      <c r="K63" s="91" t="s">
        <v>106</v>
      </c>
      <c r="L63" s="95" t="s">
        <v>107</v>
      </c>
      <c r="M63" s="93" t="s">
        <v>106</v>
      </c>
      <c r="N63" s="94" t="s">
        <v>107</v>
      </c>
      <c r="O63" s="91" t="s">
        <v>106</v>
      </c>
      <c r="P63" s="95" t="s">
        <v>107</v>
      </c>
      <c r="Q63" s="93" t="s">
        <v>106</v>
      </c>
      <c r="R63" s="94" t="s">
        <v>107</v>
      </c>
      <c r="S63" s="91" t="s">
        <v>106</v>
      </c>
      <c r="T63" s="95" t="s">
        <v>107</v>
      </c>
      <c r="U63" s="93" t="s">
        <v>106</v>
      </c>
      <c r="V63" s="94" t="s">
        <v>107</v>
      </c>
      <c r="W63" s="91" t="s">
        <v>106</v>
      </c>
      <c r="X63" s="95" t="s">
        <v>107</v>
      </c>
      <c r="Y63" s="93" t="s">
        <v>106</v>
      </c>
      <c r="Z63" s="94" t="s">
        <v>107</v>
      </c>
      <c r="AA63" s="91" t="s">
        <v>106</v>
      </c>
      <c r="AB63" s="95" t="s">
        <v>107</v>
      </c>
      <c r="AC63" s="93" t="s">
        <v>106</v>
      </c>
      <c r="AD63" s="94" t="s">
        <v>107</v>
      </c>
      <c r="AE63" s="91" t="s">
        <v>106</v>
      </c>
      <c r="AF63" s="95" t="s">
        <v>107</v>
      </c>
      <c r="AG63" s="93" t="s">
        <v>106</v>
      </c>
      <c r="AH63" s="94" t="s">
        <v>107</v>
      </c>
      <c r="AI63" s="91" t="s">
        <v>106</v>
      </c>
      <c r="AJ63" s="95" t="s">
        <v>107</v>
      </c>
      <c r="AK63" s="93" t="s">
        <v>106</v>
      </c>
      <c r="AL63" s="94" t="s">
        <v>107</v>
      </c>
      <c r="AM63" s="91" t="s">
        <v>106</v>
      </c>
      <c r="AN63" s="95" t="s">
        <v>107</v>
      </c>
      <c r="AO63" s="93" t="s">
        <v>106</v>
      </c>
      <c r="AP63" s="94" t="s">
        <v>107</v>
      </c>
      <c r="AQ63" s="91" t="s">
        <v>106</v>
      </c>
      <c r="AR63" s="95" t="s">
        <v>107</v>
      </c>
    </row>
    <row r="64" spans="2:44" ht="16.5">
      <c r="B64" s="96" t="s">
        <v>108</v>
      </c>
      <c r="C64" s="97">
        <f>C57/C60</f>
        <v>3.0909571655208885</v>
      </c>
      <c r="D64" s="98">
        <f>D57/D61</f>
        <v>3.9344530929946742</v>
      </c>
      <c r="E64" s="99">
        <f>E57/E60</f>
        <v>3.3710057181298354</v>
      </c>
      <c r="F64" s="100">
        <f>F57/F61</f>
        <v>3.6107038123167157</v>
      </c>
      <c r="G64" s="97">
        <f>G57/G60</f>
        <v>4.0106169296987089</v>
      </c>
      <c r="H64" s="98">
        <f>H57/H61</f>
        <v>3.6708090286583821</v>
      </c>
      <c r="I64" s="99">
        <f>I57/I60</f>
        <v>3.0428282828282827</v>
      </c>
      <c r="J64" s="100">
        <f>J57/J61</f>
        <v>4.9725743855109963</v>
      </c>
      <c r="K64" s="101">
        <f>K57/K60</f>
        <v>6.7917517354022046</v>
      </c>
      <c r="L64" s="102">
        <f>L57/L61</f>
        <v>4.2142857142857144</v>
      </c>
      <c r="M64" s="99">
        <f>M57/M60</f>
        <v>2.0903515944399018</v>
      </c>
      <c r="N64" s="100">
        <f>N57/N61</f>
        <v>3.49540412044374</v>
      </c>
      <c r="O64" s="97">
        <f>O57/O60</f>
        <v>5.4507732930969448</v>
      </c>
      <c r="P64" s="98">
        <f>P57/P61</f>
        <v>5.4921123509041943</v>
      </c>
      <c r="Q64" s="99">
        <f>Q57/Q60</f>
        <v>2.5588567130500186</v>
      </c>
      <c r="R64" s="100">
        <f>R57/R61</f>
        <v>5.0438939591481962</v>
      </c>
      <c r="S64" s="97">
        <f>S57/S60</f>
        <v>7.4302213666987491</v>
      </c>
      <c r="T64" s="98">
        <f>T57/T61</f>
        <v>8.5548780487804876</v>
      </c>
      <c r="U64" s="99">
        <f>U57/U60</f>
        <v>1.8005238601948106</v>
      </c>
      <c r="V64" s="100">
        <f>V57/V61</f>
        <v>2.3788895099683249</v>
      </c>
      <c r="W64" s="97">
        <f>W57/W60</f>
        <v>3.0818965517241379</v>
      </c>
      <c r="X64" s="98">
        <f>X57/X61</f>
        <v>3.8233050847457628</v>
      </c>
      <c r="Y64" s="99">
        <f>Y57/Y60</f>
        <v>2.3780948384389426</v>
      </c>
      <c r="Z64" s="100">
        <f>Z57/Z61</f>
        <v>5.1551551551551551</v>
      </c>
      <c r="AA64" s="97">
        <f>AA57/AA60</f>
        <v>4.9254715253616554</v>
      </c>
      <c r="AB64" s="98">
        <f>AB57/AB61</f>
        <v>3.9090909090909092</v>
      </c>
      <c r="AC64" s="99">
        <f>AC57/AC60</f>
        <v>2.9310990451226364</v>
      </c>
      <c r="AD64" s="100">
        <f>AD57/AD61</f>
        <v>2.2486288848263256</v>
      </c>
      <c r="AE64" s="97">
        <f>AE57/AE60</f>
        <v>4.7226640159045727</v>
      </c>
      <c r="AF64" s="98">
        <f>AF57/AF61</f>
        <v>6.8841216216216212</v>
      </c>
      <c r="AG64" s="99">
        <f>AG57/AG60</f>
        <v>3.5687267814927388</v>
      </c>
      <c r="AH64" s="100">
        <f>AH57/AH61</f>
        <v>2.2772317772317772</v>
      </c>
      <c r="AI64" s="97">
        <f>AI57/AI60</f>
        <v>5.3729854182655412</v>
      </c>
      <c r="AJ64" s="98">
        <f>AJ57/AJ61</f>
        <v>3.9636904761904761</v>
      </c>
      <c r="AK64" s="99">
        <f>AK57/AK60</f>
        <v>2.6142964918898528</v>
      </c>
      <c r="AL64" s="100">
        <f>AL57/AL61</f>
        <v>2.1446484549932827</v>
      </c>
      <c r="AM64" s="97">
        <f>AM57/AM60</f>
        <v>4.5273264401772524</v>
      </c>
      <c r="AN64" s="98">
        <f>AN57/AN61</f>
        <v>4.5316406249999996</v>
      </c>
      <c r="AO64" s="99">
        <f>AO57/AO60</f>
        <v>3.025338833235121</v>
      </c>
      <c r="AP64" s="100">
        <f>AP57/AP61</f>
        <v>5.2531480677377331</v>
      </c>
      <c r="AQ64" s="97">
        <f>AQ57/AQ60</f>
        <v>2.4099717400080745</v>
      </c>
      <c r="AR64" s="98">
        <f>AR57/AR61</f>
        <v>4.3654320987654325</v>
      </c>
    </row>
    <row r="65" spans="3:44" ht="25.9" customHeight="1">
      <c r="C65" s="3" t="s">
        <v>109</v>
      </c>
      <c r="D65" s="2"/>
      <c r="E65" s="1" t="s">
        <v>109</v>
      </c>
      <c r="F65" s="1"/>
      <c r="G65" s="3" t="s">
        <v>109</v>
      </c>
      <c r="H65" s="2"/>
      <c r="I65" s="1" t="s">
        <v>109</v>
      </c>
      <c r="J65" s="1"/>
      <c r="K65" s="104" t="s">
        <v>109</v>
      </c>
      <c r="L65" s="105"/>
      <c r="M65" s="1" t="s">
        <v>109</v>
      </c>
      <c r="N65" s="1"/>
      <c r="O65" s="3" t="s">
        <v>109</v>
      </c>
      <c r="P65" s="2"/>
      <c r="Q65" s="1" t="s">
        <v>109</v>
      </c>
      <c r="R65" s="1"/>
      <c r="S65" s="3" t="s">
        <v>109</v>
      </c>
      <c r="T65" s="2"/>
      <c r="U65" s="1" t="s">
        <v>109</v>
      </c>
      <c r="V65" s="1"/>
      <c r="W65" s="3" t="s">
        <v>109</v>
      </c>
      <c r="X65" s="2"/>
      <c r="Y65" s="1" t="s">
        <v>109</v>
      </c>
      <c r="Z65" s="1"/>
      <c r="AA65" s="3" t="s">
        <v>109</v>
      </c>
      <c r="AB65" s="2"/>
      <c r="AC65" s="1" t="s">
        <v>109</v>
      </c>
      <c r="AD65" s="1"/>
      <c r="AE65" s="3" t="s">
        <v>109</v>
      </c>
      <c r="AF65" s="2"/>
      <c r="AG65" s="1" t="s">
        <v>109</v>
      </c>
      <c r="AH65" s="1"/>
      <c r="AI65" s="3" t="s">
        <v>109</v>
      </c>
      <c r="AJ65" s="2"/>
      <c r="AK65" s="1" t="s">
        <v>109</v>
      </c>
      <c r="AL65" s="1"/>
      <c r="AM65" s="3" t="s">
        <v>109</v>
      </c>
      <c r="AN65" s="2"/>
      <c r="AO65" s="1" t="s">
        <v>109</v>
      </c>
      <c r="AP65" s="1"/>
      <c r="AQ65" s="3" t="s">
        <v>109</v>
      </c>
      <c r="AR65" s="2"/>
    </row>
    <row r="66" spans="2:44" ht="17.25" thickBot="1">
      <c r="B66" s="96" t="s">
        <v>108</v>
      </c>
      <c r="C66" s="106">
        <f>C64+D64</f>
        <v>7.0254102585155627</v>
      </c>
      <c r="D66" s="107"/>
      <c r="E66" s="108">
        <f>E64+F64</f>
        <v>6.9817095304465511</v>
      </c>
      <c r="F66" s="108"/>
      <c r="G66" s="106">
        <f>G64+H64</f>
        <v>7.6814259583570905</v>
      </c>
      <c r="H66" s="107"/>
      <c r="I66" s="108">
        <f>I64+J64</f>
        <v>8.0154026683392789</v>
      </c>
      <c r="J66" s="108"/>
      <c r="K66" s="109">
        <f>K64+L64</f>
        <v>11.00603744968792</v>
      </c>
      <c r="L66" s="110"/>
      <c r="M66" s="108">
        <f>M64+N64</f>
        <v>5.5857557148836419</v>
      </c>
      <c r="N66" s="108"/>
      <c r="O66" s="106">
        <f>O64+P64</f>
        <v>10.942885644001139</v>
      </c>
      <c r="P66" s="107"/>
      <c r="Q66" s="108">
        <f>Q64+R64</f>
        <v>7.6027506721982148</v>
      </c>
      <c r="R66" s="108"/>
      <c r="S66" s="106">
        <f>S64+T64</f>
        <v>15.985099415479237</v>
      </c>
      <c r="T66" s="107"/>
      <c r="U66" s="108">
        <f>U64+V64</f>
        <v>4.179413370163136</v>
      </c>
      <c r="V66" s="108"/>
      <c r="W66" s="106">
        <f>W64+X64</f>
        <v>6.9052016364699007</v>
      </c>
      <c r="X66" s="107"/>
      <c r="Y66" s="108">
        <f>Y64+Z64</f>
        <v>7.5332499935940973</v>
      </c>
      <c r="Z66" s="108"/>
      <c r="AA66" s="106">
        <f>AA64+AB64</f>
        <v>8.8345624344525646</v>
      </c>
      <c r="AB66" s="107"/>
      <c r="AC66" s="108">
        <f>AC64+AD64</f>
        <v>5.179727929948962</v>
      </c>
      <c r="AD66" s="108"/>
      <c r="AE66" s="106">
        <f>AE64+AF64</f>
        <v>11.606785637526194</v>
      </c>
      <c r="AF66" s="107"/>
      <c r="AG66" s="108">
        <f>AG64+AH64</f>
        <v>5.845958558724516</v>
      </c>
      <c r="AH66" s="108"/>
      <c r="AI66" s="106">
        <f>AI64+AJ64</f>
        <v>9.3366758944560182</v>
      </c>
      <c r="AJ66" s="107"/>
      <c r="AK66" s="108">
        <f>AK64+AL64</f>
        <v>4.7589449468831351</v>
      </c>
      <c r="AL66" s="108"/>
      <c r="AM66" s="106">
        <f>AM64+AN64</f>
        <v>9.0589670651772529</v>
      </c>
      <c r="AN66" s="107"/>
      <c r="AO66" s="108">
        <f>AO64+AP64</f>
        <v>8.2784869009728546</v>
      </c>
      <c r="AP66" s="108"/>
      <c r="AQ66" s="106">
        <f>AQ64+AR64</f>
        <v>6.7754038387735065</v>
      </c>
      <c r="AR66" s="107"/>
    </row>
    <row r="69" spans="4:21" ht="15">
      <c r="D69" s="18"/>
      <c r="U69" s="103"/>
    </row>
  </sheetData>
  <mergeCells count="64">
    <mergeCell ref="AO66:AP66"/>
    <mergeCell ref="AQ66:AR66"/>
    <mergeCell ref="AC66:AD66"/>
    <mergeCell ref="AE66:AF66"/>
    <mergeCell ref="AG66:AH66"/>
    <mergeCell ref="AI66:AJ66"/>
    <mergeCell ref="AK66:AL66"/>
    <mergeCell ref="AM66:AN66"/>
    <mergeCell ref="Q66:R66"/>
    <mergeCell ref="S66:T66"/>
    <mergeCell ref="U66:V66"/>
    <mergeCell ref="W66:X66"/>
    <mergeCell ref="Y66:Z66"/>
    <mergeCell ref="AA66:AB66"/>
    <mergeCell ref="AM65:AN65"/>
    <mergeCell ref="AO65:AP65"/>
    <mergeCell ref="AQ65:AR65"/>
    <mergeCell ref="C66:D66"/>
    <mergeCell ref="E66:F66"/>
    <mergeCell ref="G66:H66"/>
    <mergeCell ref="I66:J66"/>
    <mergeCell ref="K66:L66"/>
    <mergeCell ref="M66:N66"/>
    <mergeCell ref="O66:P66"/>
    <mergeCell ref="AA65:AB65"/>
    <mergeCell ref="AC65:AD65"/>
    <mergeCell ref="AE65:AF65"/>
    <mergeCell ref="AG65:AH65"/>
    <mergeCell ref="AI65:AJ65"/>
    <mergeCell ref="AK65:AL65"/>
    <mergeCell ref="O65:P65"/>
    <mergeCell ref="Q65:R65"/>
    <mergeCell ref="S65:T65"/>
    <mergeCell ref="U65:V65"/>
    <mergeCell ref="W65:X65"/>
    <mergeCell ref="Y65:Z65"/>
    <mergeCell ref="AK7:AL7"/>
    <mergeCell ref="AM7:AN7"/>
    <mergeCell ref="AO7:AP7"/>
    <mergeCell ref="AQ7:AR7"/>
    <mergeCell ref="C65:D65"/>
    <mergeCell ref="E65:F65"/>
    <mergeCell ref="G65:H65"/>
    <mergeCell ref="I65:J65"/>
    <mergeCell ref="K65:L65"/>
    <mergeCell ref="M65:N65"/>
    <mergeCell ref="Y7:Z7"/>
    <mergeCell ref="AA7:AB7"/>
    <mergeCell ref="AC7:AD7"/>
    <mergeCell ref="AE7:AF7"/>
    <mergeCell ref="AG7:AH7"/>
    <mergeCell ref="AI7:AJ7"/>
    <mergeCell ref="W7:X7"/>
    <mergeCell ref="A7:B8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</mergeCells>
  <pageMargins left="0.7" right="0.7" top="0.75" bottom="0.75" header="0.3" footer="0.3"/>
  <pageSetup fitToWidth="0" orientation="landscape" paperSize="9" scale="44" r:id="rId1"/>
  <colBreaks count="1" manualBreakCount="1">
    <brk id="21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2.pielikums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Mareks Bulis</dc:creator>
  <cp:keywords/>
  <dc:description/>
  <cp:lastModifiedBy>USER</cp:lastModifiedBy>
  <cp:lastPrinted>2026-02-23T09:00:20Z</cp:lastPrinted>
  <dcterms:created xsi:type="dcterms:W3CDTF">2026-02-23T09:00:13Z</dcterms:created>
  <dcterms:modified xsi:type="dcterms:W3CDTF">2026-03-25T09:45:50Z</dcterms:modified>
  <cp:category/>
</cp:coreProperties>
</file>